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<sst xmlns="http://schemas.openxmlformats.org/spreadsheetml/2006/main" count="4545" uniqueCount="2366">
  <si>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</si>
  <si>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</si>
  <si>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</si>
  <si>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</si>
  <si>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</si>
  <si>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</si>
  <si>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</si>
  <si>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</si>
  <si>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</si>
  <si>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</si>
  <si>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</si>
  <si>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</si>
  <si>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</si>
  <si>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</si>
  <si>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</si>
  <si>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</si>
  <si>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</si>
  <si>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</si>
  <si>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</si>
  <si>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</si>
  <si>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</si>
  <si>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</si>
  <si>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</si>
  <si>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</si>
  <si>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</si>
  <si>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</si>
  <si>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</si>
  <si>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</si>
  <si>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</si>
  <si>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</si>
  <si>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</si>
  <si>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</si>
  <si>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</si>
  <si>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</si>
  <si>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</si>
  <si>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</si>
  <si>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</si>
  <si>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</si>
  <si>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</si>
  <si>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</si>
  <si>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</si>
  <si>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</si>
  <si>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</si>
  <si>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</si>
  <si>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</si>
  <si>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</si>
  <si>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</si>
  <si>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</si>
  <si>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</si>
  <si>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</si>
  <si>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</si>
  <si>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</si>
  <si>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</si>
  <si>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</si>
  <si>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</si>
  <si>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</si>
  <si>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</si>
  <si>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</si>
  <si>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</si>
  <si>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</si>
  <si>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</si>
  <si>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</si>
  <si>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</si>
  <si>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</si>
  <si>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</si>
  <si>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</si>
  <si>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</si>
  <si>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</si>
  <si>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</si>
  <si>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</si>
  <si>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</si>
  <si>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</si>
  <si>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</si>
  <si>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</si>
  <si>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</si>
  <si>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</si>
  <si>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</si>
  <si>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</si>
  <si>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</si>
  <si>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</si>
  <si>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</si>
  <si>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</si>
  <si>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</si>
  <si>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</si>
  <si>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</si>
  <si>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</si>
  <si>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</si>
  <si>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</si>
  <si>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</si>
  <si>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</si>
  <si>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</si>
  <si>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</si>
  <si>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</si>
  <si>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</si>
  <si>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</si>
  <si>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</si>
  <si>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</si>
  <si>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</si>
  <si>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</si>
  <si>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</si>
  <si>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</si>
  <si>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</si>
  <si>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</si>
  <si>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</si>
  <si>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</si>
  <si>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</si>
  <si>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</si>
  <si>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</si>
  <si>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</si>
  <si>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</si>
  <si>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</si>
  <si>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</si>
  <si>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</si>
  <si>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</si>
  <si>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</si>
  <si>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</si>
  <si>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</si>
  <si>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</si>
  <si>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</si>
  <si>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</si>
  <si>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</si>
  <si>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</si>
  <si>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</si>
  <si>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</si>
  <si>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</si>
  <si>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</si>
  <si>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</si>
  <si>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</si>
  <si>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</si>
  <si>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</si>
  <si>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</si>
  <si>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</si>
  <si>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</si>
  <si>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</si>
  <si>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</si>
  <si>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</si>
  <si>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</si>
  <si>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</si>
  <si>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</si>
  <si>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</si>
  <si>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</si>
  <si>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</si>
  <si>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</si>
  <si>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</si>
  <si>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</si>
  <si>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</si>
  <si>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</si>
  <si>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</si>
  <si>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</si>
  <si>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</si>
  <si>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</si>
  <si>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</si>
  <si>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</si>
  <si>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</si>
  <si>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</si>
  <si>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</si>
  <si>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</si>
  <si>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</si>
  <si>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</si>
  <si>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</si>
  <si>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</si>
  <si>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</si>
  <si>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</si>
  <si>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</si>
  <si>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</si>
  <si>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</si>
  <si>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</si>
  <si>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</si>
  <si>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</si>
  <si>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</si>
  <si>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</si>
  <si>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</si>
  <si>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</si>
  <si>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</si>
  <si>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</si>
  <si>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</si>
  <si>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</si>
  <si>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</si>
  <si>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</si>
  <si>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</si>
  <si>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</si>
  <si>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</si>
  <si>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</si>
  <si>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</si>
  <si>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</si>
  <si>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</si>
  <si>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</si>
  <si>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</si>
  <si>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</si>
  <si>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</si>
  <si>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</si>
  <si>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</si>
  <si>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</si>
  <si>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</si>
  <si>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</si>
  <si>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</si>
  <si>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</si>
  <si>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</si>
  <si>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</si>
  <si>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</si>
  <si>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</si>
  <si>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</si>
  <si>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</si>
  <si>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</si>
  <si>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</si>
  <si>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</si>
  <si>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</si>
  <si>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</si>
  <si>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</si>
  <si>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</si>
  <si>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</si>
  <si>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</si>
  <si>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</si>
  <si>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</si>
  <si>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</si>
  <si>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</si>
  <si>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</si>
  <si>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</si>
  <si>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</si>
  <si>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</si>
  <si>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</si>
  <si>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</si>
  <si>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</si>
  <si>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</si>
  <si>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</si>
  <si>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</si>
  <si>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</si>
  <si>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</si>
  <si>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</si>
  <si>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</si>
  <si>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</si>
  <si>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</si>
  <si>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</si>
  <si>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</si>
  <si>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</si>
  <si>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</si>
  <si>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</si>
  <si>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</si>
  <si>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</si>
  <si>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</si>
  <si>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</si>
  <si>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</si>
  <si>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</si>
  <si>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</si>
  <si>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</si>
  <si>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</si>
  <si>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</si>
  <si>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</si>
  <si>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</si>
  <si>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</si>
  <si>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</si>
  <si>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</si>
  <si>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</si>
  <si>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</si>
  <si>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</si>
  <si>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</si>
  <si>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</si>
  <si>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</si>
  <si>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</si>
  <si>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</si>
  <si>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</si>
  <si>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</si>
  <si>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</si>
  <si>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</si>
  <si>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</si>
  <si>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</si>
  <si>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</si>
  <si>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</si>
  <si>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</si>
  <si>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</si>
  <si>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</si>
  <si>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</si>
  <si>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</si>
  <si>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</si>
  <si>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</si>
  <si>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</si>
  <si>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</si>
  <si>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</si>
  <si>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</si>
  <si>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</si>
  <si>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</si>
  <si>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</si>
  <si>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</si>
  <si>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</si>
  <si>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</si>
  <si>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</si>
  <si>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</si>
  <si>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</si>
  <si>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</si>
  <si>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</si>
  <si>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</si>
  <si>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</si>
  <si>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</si>
  <si>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</si>
  <si>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</si>
  <si>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</si>
  <si>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</si>
  <si>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</si>
  <si>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</si>
  <si>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</si>
  <si>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</si>
  <si>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</si>
  <si>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</si>
  <si>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</si>
  <si>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</si>
  <si>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</si>
  <si>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</si>
  <si>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</si>
  <si>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</si>
  <si>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</si>
  <si>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</si>
  <si>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</si>
  <si>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</si>
  <si>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</si>
  <si>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</si>
  <si>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</si>
  <si>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</si>
  <si>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</si>
  <si>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</si>
  <si>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</si>
  <si>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</si>
  <si>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</si>
  <si>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</si>
  <si>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</si>
  <si>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</si>
  <si>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</si>
  <si>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</si>
  <si>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</si>
  <si>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</si>
  <si>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</si>
  <si>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</si>
  <si>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</si>
  <si>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</si>
  <si>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</si>
  <si>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</si>
  <si>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</si>
  <si>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</si>
  <si>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</si>
  <si>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</si>
  <si>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</si>
  <si>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</si>
  <si>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</si>
  <si>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</si>
  <si>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</si>
  <si>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</si>
  <si>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</si>
  <si>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</si>
  <si>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</si>
  <si>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</si>
  <si>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</si>
  <si>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</si>
  <si>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</si>
  <si>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</si>
  <si>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</si>
  <si>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</si>
  <si>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</si>
  <si>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</si>
  <si>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</si>
  <si>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</si>
  <si>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</si>
  <si>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</si>
  <si>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</si>
  <si>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</si>
  <si>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</si>
  <si>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</si>
  <si>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</si>
  <si>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</si>
  <si>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</si>
  <si>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</si>
  <si>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</si>
  <si>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</si>
  <si>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</si>
  <si>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</si>
  <si>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</si>
  <si>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</si>
  <si>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</si>
  <si>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</si>
  <si>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</si>
  <si>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</si>
  <si>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</si>
  <si>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</si>
  <si>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</si>
  <si>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</si>
  <si>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</si>
  <si>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</si>
  <si>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</si>
  <si>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</si>
  <si>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</si>
  <si>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</si>
  <si>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</si>
  <si>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</si>
  <si>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</si>
  <si>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</si>
  <si>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</si>
  <si>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</si>
  <si>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</si>
  <si>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</si>
  <si>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</si>
  <si>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</si>
  <si>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</si>
  <si>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</si>
  <si>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</si>
  <si>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</si>
  <si>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</si>
  <si>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</si>
  <si>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</si>
  <si>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</si>
  <si>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</si>
  <si>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</si>
  <si>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</si>
  <si>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</si>
  <si>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</si>
  <si>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</si>
  <si>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</si>
  <si>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</si>
  <si>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</si>
  <si>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</si>
  <si>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</si>
  <si>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</si>
  <si>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</si>
  <si>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</si>
  <si>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</si>
  <si>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</si>
  <si>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</si>
  <si>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</si>
  <si>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</si>
  <si>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</si>
  <si>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</si>
  <si>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</si>
  <si>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</si>
  <si>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</si>
  <si>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</si>
  <si>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</si>
  <si>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</si>
  <si>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</si>
  <si>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</si>
  <si>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</si>
  <si>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</si>
  <si>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</si>
  <si>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</si>
  <si>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</si>
  <si>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</si>
  <si>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</si>
  <si>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</si>
  <si>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</si>
  <si>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</si>
  <si>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</si>
  <si>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</si>
  <si>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</si>
  <si>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</si>
  <si>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</si>
  <si>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</si>
  <si>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</si>
  <si>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</si>
  <si>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</si>
  <si>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</si>
  <si>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</si>
  <si>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</si>
  <si>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</si>
  <si>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</si>
  <si>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</si>
  <si>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</si>
  <si>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</si>
  <si>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</si>
  <si>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</si>
  <si>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</si>
  <si>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</si>
  <si>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</si>
  <si>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</si>
  <si>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</si>
  <si>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</si>
  <si>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</si>
  <si>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</si>
  <si>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</si>
  <si>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</si>
  <si>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</si>
  <si>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</si>
  <si>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</si>
  <si>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</si>
  <si>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</si>
  <si>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</si>
  <si>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</si>
  <si>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</si>
  <si>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</si>
  <si>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</si>
  <si>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</si>
  <si>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</si>
  <si>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</si>
  <si>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</si>
  <si>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</si>
  <si>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</si>
  <si>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</si>
  <si>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</si>
  <si>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</si>
  <si>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</si>
  <si>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</si>
  <si>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</si>
  <si>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</si>
  <si>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</si>
  <si>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</si>
  <si>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</si>
  <si>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</si>
  <si>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</si>
  <si>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</si>
  <si>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</si>
  <si>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</si>
  <si>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</si>
  <si>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</si>
  <si>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</si>
  <si>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</si>
  <si>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</si>
  <si>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</si>
  <si>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</si>
  <si>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</si>
  <si>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</si>
  <si>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</si>
  <si>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</si>
  <si>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</si>
  <si>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</si>
  <si>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</si>
  <si>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</si>
  <si>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</si>
  <si>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</si>
  <si>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</si>
  <si>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</si>
  <si>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</si>
  <si>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</si>
  <si>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</si>
  <si>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</si>
  <si>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</si>
  <si>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</si>
  <si>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</si>
  <si>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</si>
  <si>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</si>
  <si>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</si>
  <si>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</si>
  <si>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</si>
  <si>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</si>
  <si>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</si>
  <si>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</si>
  <si>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</si>
  <si>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</si>
  <si>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</si>
  <si>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</si>
  <si>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</si>
  <si>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</si>
  <si>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</si>
  <si>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</si>
  <si>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</si>
  <si>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</si>
  <si>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</si>
  <si>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</si>
  <si>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</si>
  <si>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</si>
  <si>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</si>
  <si>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</si>
  <si>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</si>
  <si>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</si>
  <si>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</si>
  <si>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</si>
  <si>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</si>
  <si>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</si>
  <si>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</si>
  <si>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</si>
  <si>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</si>
  <si>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</si>
  <si>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</si>
  <si>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</si>
  <si>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</si>
  <si>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</si>
  <si>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</si>
  <si>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</si>
  <si>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</si>
  <si>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</si>
  <si>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</si>
  <si>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</si>
  <si>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</si>
  <si>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</si>
  <si>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</si>
  <si>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</si>
  <si>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</si>
  <si>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</si>
  <si>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</si>
  <si>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</si>
  <si>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</si>
  <si>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</si>
  <si>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</si>
  <si>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</si>
  <si>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</si>
  <si>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</si>
  <si>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</si>
  <si>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</si>
  <si>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</si>
  <si>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</si>
  <si>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</si>
  <si>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</si>
  <si>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</si>
  <si>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</si>
  <si>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</si>
  <si>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</si>
  <si>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</si>
  <si>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</si>
  <si>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</si>
  <si>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</si>
  <si>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</si>
  <si>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</si>
  <si>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</si>
  <si>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</si>
  <si>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</si>
  <si>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</si>
  <si>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</si>
  <si>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</si>
  <si>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</si>
  <si>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</si>
  <si>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</si>
  <si>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</si>
  <si>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</si>
  <si>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</si>
  <si>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</si>
  <si>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</si>
  <si>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</si>
  <si>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</si>
  <si>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</si>
  <si>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</si>
  <si>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</si>
  <si>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</si>
  <si>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</si>
  <si>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</si>
  <si>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</si>
  <si>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</si>
  <si>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</si>
  <si>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</si>
  <si>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</si>
  <si>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</si>
  <si>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</si>
  <si>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</si>
  <si>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</si>
  <si>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</si>
  <si>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</si>
  <si>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</si>
  <si>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</si>
  <si>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</si>
  <si>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</si>
  <si>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</si>
  <si>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</si>
  <si>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</si>
  <si>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</si>
  <si>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</si>
  <si>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</si>
  <si>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</si>
  <si>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</si>
  <si>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</si>
  <si>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</si>
  <si>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</si>
  <si>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</si>
  <si>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</si>
  <si>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</si>
  <si>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</si>
  <si>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</si>
  <si>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</si>
  <si>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</si>
  <si>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</si>
  <si>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</si>
  <si>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</si>
  <si>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</si>
  <si>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</si>
  <si>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</si>
  <si>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</si>
  <si>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</si>
  <si>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</si>
  <si>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</si>
  <si>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</si>
  <si>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</si>
  <si>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</si>
  <si>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</si>
  <si>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</si>
  <si>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</si>
  <si>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</si>
  <si>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</si>
  <si>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</si>
  <si>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</si>
  <si>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</si>
  <si>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</si>
  <si>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</si>
  <si>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</si>
  <si>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</si>
  <si>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</si>
  <si>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</si>
  <si>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</si>
  <si>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</si>
  <si>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</si>
  <si>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</si>
  <si>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</si>
  <si>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</si>
  <si>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</si>
  <si>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</si>
  <si>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</si>
  <si>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</si>
  <si>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</si>
  <si>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</si>
  <si>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</si>
  <si>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</si>
  <si>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</si>
  <si>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</si>
  <si>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</si>
  <si>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</si>
  <si>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</si>
  <si>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</si>
  <si>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</si>
  <si>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</si>
  <si>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</si>
  <si>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</si>
  <si>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</si>
  <si>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</si>
  <si>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</si>
  <si>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</si>
  <si>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</si>
  <si>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</si>
  <si>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</si>
  <si>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</si>
  <si>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</si>
  <si>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</si>
  <si>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</si>
  <si>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</si>
  <si>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</si>
  <si>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</si>
  <si>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</si>
  <si>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</si>
  <si>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</si>
  <si>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</si>
  <si>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</si>
  <si>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</si>
  <si>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</si>
  <si>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</si>
  <si>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</si>
  <si>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</si>
  <si>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</si>
  <si>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</si>
  <si>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</si>
  <si>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</si>
  <si>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</si>
  <si>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</si>
  <si>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</si>
  <si>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</si>
  <si>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</si>
  <si>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</si>
  <si>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</si>
  <si>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</si>
  <si>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</si>
  <si>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</si>
  <si>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</si>
  <si>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</si>
  <si>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</si>
  <si>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</si>
  <si>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</si>
  <si>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</si>
  <si>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</si>
  <si>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</si>
  <si>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</si>
  <si>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</si>
  <si>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</si>
  <si>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</si>
  <si>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</si>
  <si>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</si>
  <si>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</si>
  <si>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</si>
  <si>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</si>
  <si>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</si>
  <si>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</si>
  <si>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</si>
  <si>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</si>
  <si>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</si>
  <si>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</si>
  <si>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</si>
  <si>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</si>
  <si>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</si>
  <si>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</si>
  <si>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</si>
  <si>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</si>
  <si>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</si>
  <si>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</si>
  <si>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</si>
  <si>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</si>
  <si>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</si>
  <si>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</si>
  <si>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</si>
  <si>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</si>
  <si>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</si>
  <si>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</si>
  <si>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</si>
  <si>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</si>
  <si>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</si>
  <si>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</si>
  <si>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</si>
  <si>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</si>
  <si>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</si>
  <si>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</si>
  <si>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</si>
  <si>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</si>
  <si>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</si>
  <si>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</si>
  <si>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</si>
  <si>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</si>
  <si>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</si>
  <si>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</si>
  <si>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</si>
  <si>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</si>
  <si>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</si>
  <si>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</si>
  <si>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</si>
  <si>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</si>
  <si>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</si>
  <si>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</si>
  <si>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</si>
  <si>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</si>
  <si>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</si>
  <si>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</si>
  <si>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</si>
  <si>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</si>
  <si>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</si>
  <si>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</si>
  <si>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</si>
  <si>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</si>
  <si>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</si>
  <si>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</si>
  <si>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</si>
  <si>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</si>
  <si>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</si>
  <si>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</si>
  <si>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</si>
  <si>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</si>
  <si>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</si>
  <si>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</si>
  <si>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</si>
  <si>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</si>
  <si>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</si>
  <si>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</si>
  <si>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</si>
  <si>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</si>
  <si>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</si>
  <si>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</si>
  <si>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</si>
  <si>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</si>
  <si>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</si>
  <si>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</si>
  <si>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</si>
  <si>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</si>
  <si>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</si>
  <si>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</si>
  <si>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</si>
  <si>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</si>
  <si>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</si>
  <si>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</si>
  <si>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</si>
  <si>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</si>
  <si>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</si>
  <si>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</si>
  <si>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</si>
  <si>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</si>
  <si>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</si>
  <si>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</si>
  <si>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</si>
  <si>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</si>
  <si>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</si>
  <si>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</si>
  <si>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</si>
  <si>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</si>
  <si>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</si>
  <si>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</si>
  <si>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</si>
  <si>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</si>
  <si>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</si>
  <si>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</si>
  <si>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</si>
  <si>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</si>
  <si>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</si>
  <si>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</si>
  <si>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</si>
  <si>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</si>
  <si>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</si>
  <si>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</si>
  <si>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</si>
  <si>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</si>
  <si>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</si>
  <si>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</si>
  <si>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</si>
  <si>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</si>
  <si>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</si>
  <si>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</si>
  <si>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</si>
  <si>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</si>
  <si>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</si>
  <si>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</si>
  <si>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</si>
  <si>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</si>
  <si>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</si>
  <si>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</si>
  <si>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</si>
  <si>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</si>
  <si>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</si>
  <si>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</si>
  <si>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</si>
  <si>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</si>
  <si>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</si>
  <si>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</si>
  <si>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</si>
  <si>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</si>
  <si>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</si>
  <si>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</si>
  <si>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</si>
  <si>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</si>
  <si>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</si>
  <si>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</si>
  <si>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</si>
  <si>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</si>
  <si>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</si>
  <si>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</si>
  <si>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</si>
  <si>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</si>
  <si>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</si>
  <si>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</si>
  <si>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</si>
  <si>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</si>
  <si>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</si>
  <si>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</si>
  <si>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</si>
  <si>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</si>
  <si>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</si>
  <si>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</si>
  <si>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</si>
  <si>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</si>
  <si>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</si>
  <si>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</si>
  <si>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</si>
  <si>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</si>
  <si>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</si>
  <si>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</si>
  <si>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</si>
  <si>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</si>
  <si>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</si>
  <si>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</si>
  <si>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</si>
  <si>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</si>
  <si>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</si>
  <si>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</si>
  <si>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</si>
  <si>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</si>
  <si>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</si>
  <si>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</si>
  <si>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</si>
  <si>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</si>
  <si>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</si>
  <si>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</si>
  <si>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</si>
  <si>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</si>
  <si>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</si>
  <si>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</si>
  <si>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</si>
  <si>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</si>
  <si>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</si>
  <si>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</si>
  <si>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</si>
  <si>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</si>
  <si>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</si>
  <si>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</si>
  <si>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</si>
  <si>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</si>
  <si>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</si>
  <si>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</si>
  <si>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</si>
  <si>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</si>
  <si>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</si>
  <si>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</si>
  <si>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</si>
  <si>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</si>
  <si>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</si>
  <si>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</si>
  <si>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</si>
  <si>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</si>
  <si>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</si>
  <si>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</si>
  <si>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</si>
  <si>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</si>
  <si>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</si>
  <si>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</si>
  <si>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</si>
  <si>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</si>
  <si>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</si>
  <si>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</si>
  <si>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</si>
  <si>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</si>
  <si>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</si>
  <si>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</si>
  <si>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</si>
  <si>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</si>
  <si>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</si>
  <si>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</si>
  <si>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</si>
  <si>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</si>
  <si>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</si>
  <si>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</si>
  <si>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</si>
  <si>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</si>
  <si>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</si>
  <si>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</si>
  <si>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</si>
  <si>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</si>
  <si>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</si>
  <si>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</si>
  <si>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</si>
  <si>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</si>
  <si>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</si>
  <si>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</si>
  <si>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</si>
  <si>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</si>
  <si>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</si>
  <si>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</si>
  <si>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</si>
  <si>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</si>
  <si>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</si>
  <si>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</si>
  <si>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</si>
  <si>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</si>
  <si>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</si>
  <si>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</si>
  <si>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</si>
  <si>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</si>
  <si>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</si>
  <si>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</si>
  <si>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</si>
  <si>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</si>
  <si>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</si>
  <si>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</si>
  <si>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</si>
  <si>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</si>
  <si>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</si>
  <si>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</si>
  <si>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</si>
  <si>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</si>
  <si>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</si>
  <si>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</si>
  <si>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</si>
  <si>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</si>
  <si>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</si>
  <si>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</si>
  <si>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</si>
  <si>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</si>
  <si>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</si>
  <si>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</si>
  <si>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</si>
  <si>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</si>
  <si>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</si>
  <si>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</si>
  <si>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</si>
  <si>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</si>
  <si>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</si>
  <si>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</si>
  <si>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</si>
  <si>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</si>
  <si>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</si>
  <si>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</si>
  <si>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</si>
  <si>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</si>
  <si>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</si>
  <si>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</si>
  <si>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</si>
  <si>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</si>
  <si>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</si>
  <si>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</si>
  <si>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</si>
  <si>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</si>
  <si>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</si>
  <si>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</si>
  <si>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</si>
  <si>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</si>
  <si>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</si>
  <si>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</si>
  <si>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</si>
  <si>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</si>
  <si>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</si>
  <si>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</si>
  <si>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</si>
  <si>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</si>
  <si>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</si>
  <si>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</si>
  <si>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</si>
  <si>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</si>
  <si>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</si>
  <si>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</si>
  <si>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</si>
  <si>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</si>
  <si>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</si>
  <si>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</si>
  <si>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</si>
  <si>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</si>
  <si>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</si>
  <si>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</si>
  <si>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</si>
  <si>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</si>
  <si>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</si>
  <si>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</si>
  <si>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</si>
  <si>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</si>
  <si>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</si>
  <si>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</si>
  <si>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</si>
  <si>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</si>
  <si>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</si>
  <si>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</si>
  <si>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</si>
  <si>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</si>
  <si>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</si>
  <si>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</si>
  <si>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</si>
  <si>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</si>
  <si>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</si>
  <si>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</si>
  <si>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</si>
  <si>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</si>
  <si>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</si>
  <si>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</si>
  <si>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</si>
  <si>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</si>
  <si>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</si>
  <si>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</si>
  <si>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</si>
  <si>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</si>
  <si>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</si>
  <si>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</si>
  <si>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</si>
  <si>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</si>
  <si>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</si>
  <si>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</si>
  <si>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</si>
  <si>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</si>
  <si>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</si>
  <si>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</si>
  <si>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</si>
  <si>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</si>
  <si>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</si>
  <si>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</si>
  <si>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</si>
  <si>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</si>
  <si>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</si>
  <si>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</si>
  <si>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</si>
  <si>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</si>
  <si>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</si>
  <si>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</si>
  <si>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</si>
  <si>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</si>
  <si>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</si>
  <si>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</si>
  <si>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</si>
  <si>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</si>
  <si>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</si>
  <si>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</si>
  <si>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</si>
  <si>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</si>
  <si>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</si>
  <si>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</si>
  <si>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</si>
  <si>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</si>
  <si>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</si>
  <si>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</si>
  <si>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</si>
  <si>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</si>
  <si>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</si>
  <si>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</si>
  <si>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</si>
  <si>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</si>
  <si>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</si>
  <si>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</si>
  <si>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</si>
  <si>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</si>
  <si>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</si>
  <si>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</si>
  <si>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</si>
  <si>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</si>
  <si>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</si>
  <si>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</si>
  <si>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</si>
  <si>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</si>
  <si>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</si>
  <si>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</si>
  <si>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</si>
  <si>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</si>
  <si>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</si>
  <si>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</si>
  <si>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</si>
  <si>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</si>
  <si>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</si>
  <si>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</si>
  <si>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</si>
  <si>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</si>
  <si>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</si>
  <si>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</si>
  <si>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</si>
  <si>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</si>
  <si>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</si>
  <si>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</si>
  <si>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</si>
  <si>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</si>
  <si>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</si>
  <si>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</si>
  <si>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</si>
  <si>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</si>
  <si>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</si>
  <si>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</si>
  <si>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</si>
  <si>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</si>
  <si>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</si>
  <si>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</si>
  <si>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</si>
  <si>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</si>
  <si>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</si>
  <si>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</si>
  <si>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</si>
  <si>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</si>
  <si>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</si>
  <si>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</si>
  <si>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</si>
  <si>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</si>
  <si>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</si>
  <si>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</si>
  <si>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</si>
  <si>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</si>
  <si>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</si>
  <si>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</si>
  <si>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</si>
  <si>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</si>
  <si>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</si>
  <si>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</si>
  <si>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</si>
  <si>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</si>
  <si>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</si>
  <si>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</si>
  <si>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</si>
  <si>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</si>
  <si>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</si>
  <si>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</si>
  <si>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</si>
  <si>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</si>
  <si>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</si>
  <si>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</si>
  <si>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</si>
  <si>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</si>
  <si>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</si>
  <si>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</si>
  <si>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</si>
  <si>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</si>
  <si>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</si>
  <si>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</si>
  <si>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</si>
  <si>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</si>
  <si>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</si>
  <si>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</si>
  <si>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</si>
  <si>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</si>
  <si>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</si>
  <si>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</si>
  <si>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</si>
  <si>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</si>
  <si>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</si>
  <si>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</si>
  <si>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</si>
  <si>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</si>
  <si>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</si>
  <si>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</si>
  <si>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</si>
  <si>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</si>
  <si>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</si>
  <si>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</si>
  <si>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</si>
  <si>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</si>
  <si>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</si>
  <si>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</si>
  <si>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</si>
  <si>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</si>
  <si>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</si>
  <si>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</si>
  <si>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</si>
  <si>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</si>
  <si>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</si>
  <si>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</si>
  <si>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</si>
  <si>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</si>
  <si>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</si>
  <si>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</si>
  <si>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</si>
  <si>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</si>
  <si>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</si>
  <si>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</si>
  <si>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</si>
  <si>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</si>
  <si>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</si>
  <si>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</si>
  <si>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</si>
  <si>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</si>
  <si>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</si>
  <si>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</si>
  <si>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</si>
  <si>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</si>
  <si>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</si>
  <si>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</si>
  <si>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</si>
  <si>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</si>
  <si>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</si>
  <si>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</si>
  <si>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</si>
  <si>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</si>
  <si>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</si>
  <si>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</si>
  <si>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</si>
  <si>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</si>
  <si>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</si>
  <si>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</si>
  <si>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</si>
  <si>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</si>
  <si>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</si>
  <si>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</si>
  <si>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</si>
  <si>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</si>
  <si>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</si>
  <si>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</si>
  <si>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</si>
  <si>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</si>
  <si>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</si>
  <si>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</si>
  <si>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</si>
  <si>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</si>
  <si>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</si>
  <si>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</si>
  <si>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</si>
  <si>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</si>
  <si>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</si>
  <si>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</si>
  <si>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</si>
  <si>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</si>
  <si>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</si>
  <si>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</si>
  <si>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</si>
  <si>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</si>
  <si>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</si>
  <si>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</si>
  <si>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</si>
  <si>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</si>
  <si>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</si>
  <si>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</si>
  <si>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</si>
  <si>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</si>
  <si>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</si>
  <si>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</si>
  <si>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</si>
  <si>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</si>
  <si>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</si>
  <si>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</si>
  <si>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</si>
  <si>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</si>
  <si>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</si>
  <si>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</si>
  <si>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</si>
  <si>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</si>
  <si>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</si>
  <si>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</si>
  <si>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</si>
  <si>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</si>
  <si>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</si>
  <si>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</si>
  <si>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</si>
  <si>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</si>
  <si>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</si>
  <si>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</si>
  <si>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</si>
  <si>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</si>
  <si>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</si>
  <si>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</si>
  <si>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</si>
  <si>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</si>
  <si>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</si>
  <si>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</si>
  <si>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</si>
  <si>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</si>
  <si>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</si>
  <si>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</si>
  <si>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</si>
  <si>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</si>
  <si>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</si>
  <si>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</si>
  <si>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</si>
  <si>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</si>
  <si>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</si>
  <si>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</si>
  <si>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</si>
  <si>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</si>
  <si>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</si>
  <si>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</si>
  <si>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</si>
  <si>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</si>
  <si>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</si>
  <si>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</si>
  <si>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</si>
  <si>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</si>
  <si>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</si>
  <si>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</si>
  <si>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</si>
  <si>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</si>
  <si>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</si>
  <si>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</si>
  <si>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</si>
  <si>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</si>
  <si>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</si>
  <si>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</si>
  <si>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</si>
  <si>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</si>
  <si>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</si>
  <si>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</si>
  <si>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</si>
  <si>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</si>
  <si>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</si>
  <si>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</si>
  <si>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</si>
  <si>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</si>
  <si>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</si>
  <si>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</si>
  <si>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</si>
  <si>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</si>
  <si>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</si>
  <si>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</si>
  <si>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</si>
  <si>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</si>
  <si>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</si>
  <si>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</si>
  <si>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</si>
  <si>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</si>
  <si>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</si>
  <si>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</si>
  <si>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</si>
  <si>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</si>
  <si>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</si>
  <si>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</si>
  <si>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</si>
  <si>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</si>
  <si>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</si>
  <si>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</si>
  <si>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</si>
  <si>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</si>
  <si>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</si>
  <si>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</si>
  <si>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</si>
  <si>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</si>
  <si>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</si>
  <si>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</si>
  <si>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</si>
  <si>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</si>
  <si>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</si>
  <si>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</si>
  <si>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</si>
  <si>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</si>
  <si>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</si>
  <si>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</si>
  <si>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</si>
  <si>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</si>
  <si>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</si>
  <si>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</si>
  <si>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</si>
  <si>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</si>
  <si>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</si>
  <si>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</si>
  <si>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</si>
  <si>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</si>
  <si>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</si>
  <si>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</si>
  <si>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</si>
  <si>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</si>
  <si>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</si>
  <si>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</si>
  <si>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</si>
  <si>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</si>
  <si>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</si>
  <si>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</si>
  <si>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</si>
  <si>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</si>
  <si>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</si>
  <si>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</si>
  <si>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</si>
  <si>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</si>
  <si>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</si>
  <si>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</si>
  <si>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</si>
  <si>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</si>
  <si>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</si>
  <si>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</si>
  <si>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</si>
  <si>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</si>
  <si>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</si>
  <si>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</si>
  <si>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</si>
  <si>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</si>
  <si>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</si>
  <si>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</si>
  <si>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</si>
  <si>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</si>
  <si>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</si>
  <si>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</si>
  <si>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</si>
  <si>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</si>
  <si>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</si>
  <si>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</si>
  <si>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</si>
  <si>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</si>
  <si>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</si>
  <si>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</si>
  <si>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</si>
  <si>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</si>
  <si>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</si>
  <si>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</si>
  <si>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</si>
  <si>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</si>
  <si>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</si>
  <si>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</si>
  <si>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</si>
  <si>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</si>
  <si>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</si>
  <si>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</si>
  <si>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</si>
  <si>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</si>
  <si>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</si>
  <si>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</si>
  <si>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</si>
  <si>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</si>
  <si>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</si>
  <si>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</si>
  <si>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</si>
  <si>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</si>
  <si>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</si>
  <si>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</si>
  <si>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</si>
  <si>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</si>
  <si>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</si>
  <si>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</si>
  <si>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</si>
  <si>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</si>
  <si>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</si>
  <si>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</si>
  <si>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</si>
  <si>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</si>
  <si>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</si>
  <si>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</si>
  <si>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</si>
  <si>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</si>
  <si>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</si>
  <si>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</si>
  <si>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</si>
  <si>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</si>
  <si>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</si>
  <si>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</si>
  <si>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</si>
  <si>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</si>
  <si>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</si>
  <si>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</si>
  <si>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</si>
  <si>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</si>
  <si>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</si>
  <si>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</si>
  <si>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</si>
  <si>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</si>
  <si>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</si>
  <si>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</si>
  <si>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</si>
  <si>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</si>
  <si>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</si>
  <si>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</si>
  <si>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</si>
  <si>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</si>
  <si>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</si>
  <si>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</si>
  <si>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</si>
  <si>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</si>
  <si>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</si>
  <si>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</si>
  <si>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</si>
  <si>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</si>
  <si>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</si>
  <si>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</si>
  <si>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</si>
  <si>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</si>
  <si>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</si>
  <si>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</si>
  <si>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</si>
  <si>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</si>
  <si>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</si>
  <si>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</si>
  <si>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</si>
  <si>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</si>
  <si>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</si>
  <si>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</si>
  <si>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</si>
  <si>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</si>
  <si>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</si>
  <si>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</si>
  <si>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</si>
  <si>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</si>
  <si>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</si>
  <si>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</si>
  <si>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</si>
  <si>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</si>
  <si>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</si>
  <si>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</si>
  <si>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</si>
  <si>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</si>
  <si>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</si>
  <si>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</si>
  <si>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</si>
  <si>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</si>
  <si>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</si>
  <si>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</si>
  <si>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</si>
  <si>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</si>
  <si>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</si>
  <si>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</si>
  <si>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</si>
  <si>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</si>
  <si>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</si>
  <si>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</si>
  <si>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</si>
  <si>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</si>
  <si>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</si>
  <si>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</si>
  <si>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</si>
  <si>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</si>
  <si>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</si>
  <si>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</si>
  <si>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</si>
  <si>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</si>
  <si>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</si>
  <si>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</si>
  <si>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</si>
  <si>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</si>
  <si>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</si>
  <si>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</si>
  <si>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</si>
  <si>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</si>
  <si>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</si>
  <si>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</si>
  <si>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</si>
  <si>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</si>
  <si>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</si>
  <si>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</si>
  <si>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</si>
  <si>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</si>
  <si>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</si>
  <si>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</si>
  <si>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</si>
  <si>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</si>
  <si>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</si>
  <si>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</si>
  <si>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</si>
  <si>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</si>
  <si>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</si>
  <si>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</si>
  <si>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</si>
  <si>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</si>
  <si>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</si>
  <si>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</si>
  <si>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</si>
  <si>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</si>
  <si>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</si>
  <si>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</si>
  <si>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</si>
  <si>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</si>
  <si>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</si>
  <si>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</si>
  <si>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</si>
  <si>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</si>
  <si>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</si>
  <si>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</si>
  <si>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</si>
  <si>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</si>
  <si>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</si>
  <si>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</si>
  <si>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</si>
  <si>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</si>
  <si>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</si>
  <si>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</si>
  <si>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</si>
  <si>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</si>
  <si>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</si>
  <si>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</si>
  <si>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</si>
  <si>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</si>
  <si>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</si>
  <si>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</si>
  <si>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</si>
  <si>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</si>
  <si>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</si>
  <si>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</si>
  <si>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</si>
  <si>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</si>
  <si>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</si>
  <si>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</si>
  <si>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</si>
  <si>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</si>
  <si>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</si>
  <si>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</si>
  <si>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</si>
  <si>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</si>
  <si>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</si>
  <si>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</si>
  <si>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</si>
  <si>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</si>
  <si>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</si>
  <si>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</si>
  <si>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</si>
  <si>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</si>
  <si>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</si>
  <si>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</si>
  <si>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</si>
  <si>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</si>
  <si>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</si>
  <si>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</si>
  <si>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</si>
  <si>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</si>
  <si>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</si>
  <si>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</si>
  <si>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</si>
  <si>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</si>
  <si>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</si>
  <si>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</si>
  <si>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</si>
  <si>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</si>
  <si>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</si>
  <si>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</si>
  <si>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</si>
  <si>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</si>
  <si>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</si>
  <si>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</si>
  <si>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</si>
  <si>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</si>
  <si>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</si>
  <si>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</si>
  <si>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</si>
  <si>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</si>
  <si>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</si>
  <si>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</si>
  <si>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</si>
  <si>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</si>
  <si>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</si>
  <si>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</si>
  <si>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</si>
  <si>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</si>
  <si>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</si>
  <si>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</si>
  <si>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</si>
  <si>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</si>
  <si>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</si>
  <si>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</si>
  <si>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</si>
  <si>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</si>
  <si>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</si>
  <si>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</si>
  <si>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</si>
  <si>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</si>
  <si>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</si>
  <si>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</si>
  <si>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</si>
  <si>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</si>
  <si>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</si>
  <si>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</si>
  <si>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</si>
  <si>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</si>
  <si>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</si>
  <si>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</si>
  <si>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</si>
  <si>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</si>
  <si>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</si>
  <si>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</si>
  <si>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</si>
  <si>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</si>
  <si>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</si>
  <si>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</si>
  <si>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</si>
  <si>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</si>
  <si>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</si>
  <si>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</si>
  <si>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</si>
  <si>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</si>
  <si>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</si>
  <si>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</si>
  <si>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</si>
  <si>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</si>
  <si>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</si>
  <si>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</si>
  <si>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</si>
  <si>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</si>
  <si>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</si>
  <si>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</si>
  <si>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</si>
  <si>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</si>
  <si>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</si>
  <si>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</si>
  <si>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</si>
  <si>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</si>
  <si>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</si>
  <si>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</si>
  <si>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</si>
  <si>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</si>
  <si>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</si>
  <si>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</si>
  <si>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</si>
  <si>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</si>
  <si>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</si>
  <si>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</si>
  <si>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</si>
  <si>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</si>
  <si>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</si>
  <si>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</si>
  <si>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</si>
  <si>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</si>
  <si>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</si>
  <si>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</si>
  <si>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</si>
  <si>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</si>
  <si>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</si>
  <si>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</si>
  <si>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</si>
  <si>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</si>
  <si>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</si>
  <si>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</si>
  <si>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</si>
  <si>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</si>
  <si>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</si>
  <si>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</si>
  <si>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</si>
  <si>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</si>
  <si>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</si>
  <si>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</si>
  <si>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</si>
  <si>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</si>
  <si>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</si>
  <si>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</si>
  <si>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</si>
  <si>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</si>
  <si>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</si>
  <si>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</si>
  <si>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</si>
  <si>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</si>
  <si>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</si>
  <si>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</si>
  <si>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</si>
  <si>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</si>
  <si>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</si>
  <si>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</si>
  <si>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</si>
  <si>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</si>
  <si>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</si>
  <si>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</si>
  <si>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</si>
  <si>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</si>
  <si>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</si>
  <si>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</si>
  <si>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</si>
  <si>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</si>
  <si>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</si>
  <si>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</si>
  <si>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</si>
  <si>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</si>
  <si>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</si>
  <si>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</si>
  <si>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</si>
  <si>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</si>
  <si>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</si>
  <si>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</si>
  <si>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</si>
  <si>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</si>
  <si>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</si>
  <si>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</si>
  <si>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</si>
  <si>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</si>
  <si>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</si>
  <si>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</si>
  <si>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</si>
  <si>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</si>
  <si>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</si>
  <si>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</si>
  <si>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</si>
  <si>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</si>
  <si>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</si>
  <si>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</si>
  <si>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</si>
  <si>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</si>
  <si>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</si>
  <si>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</si>
  <si>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</si>
  <si>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</si>
  <si>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</si>
  <si>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</si>
  <si>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</si>
  <si>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</si>
  <si>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</si>
  <si>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</si>
  <si>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</si>
  <si>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</si>
  <si>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</si>
  <si>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</si>
  <si>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</si>
  <si>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</si>
  <si>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</si>
  <si>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</si>
  <si>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</si>
  <si>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</si>
  <si>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</si>
  <si>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</si>
  <si>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</si>
  <si>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</si>
  <si>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</si>
  <si>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</si>
  <si>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</si>
  <si>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</si>
  <si>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</si>
  <si>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</si>
  <si>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</si>
  <si>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</si>
  <si>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</si>
  <si>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</si>
  <si>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</si>
  <si>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</si>
  <si>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</si>
  <si>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</si>
  <si>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</si>
  <si>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</si>
  <si>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</si>
  <si>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</si>
  <si>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</si>
  <si>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</si>
  <si>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</si>
  <si>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</si>
  <si>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</si>
  <si>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</si>
  <si>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</si>
  <si>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</si>
  <si>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</si>
  <si>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</si>
  <si>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</si>
  <si>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</si>
  <si>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</si>
  <si>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</si>
  <si>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</si>
  <si>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</si>
  <si>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</si>
  <si>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</si>
  <si>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</si>
  <si>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</si>
  <si>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</si>
  <si>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</si>
  <si>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</si>
  <si>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</si>
  <si>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</si>
  <si>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</si>
  <si>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</si>
  <si>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</si>
  <si>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</si>
  <si>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</si>
  <si>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</si>
  <si>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</si>
  <si>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</si>
  <si>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</si>
  <si>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</si>
  <si>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</si>
  <si>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</si>
  <si>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</si>
  <si>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</si>
  <si>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</si>
  <si>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</si>
  <si>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</si>
  <si>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</si>
  <si>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</si>
  <si>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</si>
  <si>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</si>
  <si>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</si>
  <si>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</si>
  <si>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</si>
  <si>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</si>
  <si>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</si>
  <si>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</si>
  <si>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</si>
  <si>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</si>
  <si>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</si>
  <si>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</si>
  <si>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</si>
  <si>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</si>
  <si>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</si>
  <si>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</si>
  <si>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</si>
  <si>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</si>
  <si>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</si>
  <si>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</si>
  <si>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</si>
  <si>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</si>
  <si>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</si>
  <si>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</si>
  <si>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</si>
  <si>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</si>
  <si>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</si>
  <si>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</si>
  <si>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</si>
  <si>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</si>
  <si>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</si>
  <si>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</si>
  <si>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</si>
  <si>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</si>
  <si>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</si>
  <si>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</si>
  <si>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</si>
  <si>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</si>
  <si>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</si>
  <si>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</si>
  <si>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</si>
  <si>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</si>
  <si>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</si>
  <si>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</si>
  <si>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</si>
  <si>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</si>
  <si>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</si>
  <si>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</si>
  <si>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</si>
  <si>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</si>
  <si>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</si>
  <si>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</si>
  <si>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</si>
  <si>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</si>
  <si>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</si>
  <si>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</si>
  <si>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</si>
  <si>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</si>
  <si>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</si>
  <si>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</si>
  <si>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</si>
  <si>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</si>
  <si>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</si>
  <si>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</si>
  <si>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</si>
  <si>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</si>
  <si>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</si>
  <si>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</si>
  <si>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</si>
  <si>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</si>
  <si>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</si>
  <si>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</si>
  <si>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</si>
  <si>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</si>
  <si>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</si>
  <si>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</si>
  <si>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</si>
  <si>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</si>
  <si>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</si>
  <si>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</si>
  <si>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</si>
  <si>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</si>
  <si>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</si>
  <si>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</si>
  <si>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</si>
  <si>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</si>
  <si>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</si>
  <si>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</si>
  <si>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</si>
  <si>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</si>
  <si>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</si>
  <si>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</si>
  <si>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</si>
  <si>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</si>
  <si>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</si>
  <si>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</si>
  <si>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</si>
  <si>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</si>
  <si>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</si>
  <si>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</si>
  <si>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</si>
  <si>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</si>
  <si>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</si>
  <si>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</si>
  <si>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</si>
  <si>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</si>
  <si>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</si>
  <si>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</si>
  <si>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</si>
  <si>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</si>
  <si>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</si>
  <si>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</si>
  <si>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</si>
  <si>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</si>
  <si>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</si>
  <si>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</si>
  <si>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</si>
  <si>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</si>
  <si>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</si>
  <si>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</si>
  <si>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</si>
  <si>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</si>
  <si>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</si>
  <si>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</si>
  <si>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</si>
  <si>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</si>
  <si>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</si>
  <si>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</si>
  <si>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</si>
  <si>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</si>
  <si>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</si>
  <si>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</si>
  <si>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</si>
  <si>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</si>
  <si>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</si>
  <si>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</si>
  <si>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</si>
  <si>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</si>
  <si>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</si>
  <si>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</si>
  <si>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</si>
  <si>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</si>
  <si>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</si>
  <si>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</si>
  <si>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</si>
  <si>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</si>
  <si>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</si>
  <si>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</si>
  <si>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</si>
  <si>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</si>
  <si>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</si>
  <si>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</si>
  <si>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</si>
  <si>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</si>
  <si>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</si>
  <si>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</si>
  <si>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</si>
  <si>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</si>
  <si>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</si>
  <si>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</si>
  <si>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</si>
  <si>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</si>
  <si>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</si>
  <si>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</si>
  <si>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</si>
  <si>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</si>
  <si>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</si>
  <si>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</si>
  <si>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</si>
  <si>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</si>
  <si>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</si>
  <si>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</si>
  <si>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</si>
  <si>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</si>
  <si>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</si>
  <si>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</si>
  <si>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</si>
  <si>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</si>
  <si>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</si>
  <si>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</si>
  <si>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</si>
  <si>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</si>
  <si>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</si>
  <si>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</si>
  <si>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</si>
  <si>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</si>
  <si>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</si>
  <si>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</si>
  <si>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</si>
  <si>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</si>
  <si>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</si>
  <si>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</si>
  <si>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</si>
  <si>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</si>
  <si>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</si>
  <si>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</si>
  <si>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</si>
  <si>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</si>
  <si>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</si>
  <si>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</si>
  <si>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</si>
  <si>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</si>
  <si>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</si>
  <si>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</si>
  <si>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</si>
  <si>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</si>
  <si>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</si>
  <si>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</si>
  <si>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</si>
  <si>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</si>
  <si>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</si>
  <si>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</si>
  <si>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</si>
  <si>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</si>
  <si>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</si>
  <si>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</si>
  <si>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</si>
  <si>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</si>
  <si>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</si>
  <si>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</si>
  <si>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</si>
  <si>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</si>
  <si>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</si>
  <si>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</si>
  <si>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</si>
  <si>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</si>
  <si>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</si>
  <si>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</si>
  <si>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</si>
  <si>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</si>
  <si>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</si>
  <si>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</si>
  <si>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</si>
  <si>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</si>
  <si>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</si>
  <si>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</si>
  <si>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</si>
  <si>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</si>
  <si>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</si>
  <si>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</si>
  <si>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</si>
  <si>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</si>
  <si>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</si>
  <si>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</si>
  <si>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</si>
  <si>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</si>
  <si>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</si>
  <si>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</si>
  <si>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</si>
  <si>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</si>
  <si>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</si>
  <si>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</si>
  <si>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</si>
  <si>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</si>
  <si>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</si>
  <si>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</si>
  <si>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</si>
  <si>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</si>
  <si>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</si>
  <si>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</si>
  <si>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</si>
  <si>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</si>
  <si>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</si>
  <si>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</si>
  <si>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</si>
  <si>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</si>
  <si>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</si>
  <si>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</si>
  <si>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</si>
  <si>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</si>
  <si>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</si>
  <si>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</si>
  <si>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</si>
  <si>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</si>
  <si>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</si>
  <si>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</si>
  <si>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</si>
  <si>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</si>
  <si>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</si>
  <si>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</si>
  <si>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</si>
  <si>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</si>
  <si>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</si>
  <si>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</si>
  <si>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</si>
  <si>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</si>
  <si>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</si>
  <si>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</si>
  <si>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</si>
  <si>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</si>
  <si>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</si>
  <si>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</si>
  <si>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</si>
  <si>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</si>
  <si>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</si>
  <si>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</si>
  <si>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</si>
  <si>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</si>
  <si>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</si>
  <si>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</si>
  <si>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</si>
  <si>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</si>
  <si>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</si>
  <si>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</si>
  <si>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</si>
  <si>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</si>
  <si>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</si>
  <si>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</si>
  <si>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</si>
  <si>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</si>
  <si>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</si>
  <si>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</si>
  <si>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</si>
  <si>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</si>
  <si>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</si>
  <si>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</si>
  <si>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</si>
  <si>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</si>
  <si>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</si>
  <si>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</si>
  <si>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</si>
  <si>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</si>
  <si>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</si>
  <si>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</si>
  <si>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</si>
  <si>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</si>
  <si>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</si>
  <si>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</si>
  <si>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</si>
  <si>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</si>
  <si>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</si>
  <si>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</si>
  <si>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</si>
  <si>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</si>
  <si>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</si>
  <si>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</si>
  <si>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</si>
  <si>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</si>
  <si>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</si>
  <si>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</si>
  <si>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</si>
  <si>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</si>
  <si>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</si>
  <si>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</si>
  <si>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</si>
  <si>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</si>
  <si>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</si>
  <si>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</si>
  <si>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</si>
  <si>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</si>
  <si>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</si>
  <si>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</si>
  <si>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</si>
  <si>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</si>
  <si>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</si>
  <si>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</si>
  <si>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</si>
  <si>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</si>
  <si>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</si>
  <si>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</si>
  <si>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</si>
  <si>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</si>
  <si>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</si>
  <si>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</si>
  <si>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</si>
  <si>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</si>
  <si>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</si>
  <si>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</si>
  <si>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</si>
  <si>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</si>
  <si>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</si>
  <si>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</si>
  <si>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</si>
  <si>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</si>
  <si>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</si>
  <si>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</si>
  <si>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</si>
  <si>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</si>
  <si>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</si>
  <si>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</si>
  <si>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</si>
  <si>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</si>
  <si>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</si>
  <si>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</si>
  <si>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13601.смт. Ружин.вул. Соборна 37</t>
  </si>
  <si>
    <t/>
  </si>
  <si>
    <t>О.С. Прищепа</t>
  </si>
  <si>
    <t>Н.М. Терлик</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</si>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</sst>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1461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&amp;LA584F2DF&amp;C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56</v>
      </c>
      <c r="E8" s="32">
        <f>SUM(E9:E446)</f>
        <v>5</v>
      </c>
      <c r="F8" s="32">
        <f>SUM(F9:F446)</f>
        <v>0</v>
      </c>
      <c r="G8" s="32">
        <f>SUM(G9:G446)</f>
        <v>51</v>
      </c>
      <c r="H8" s="32">
        <f>SUM(H9:H446)</f>
        <v>0</v>
      </c>
      <c r="I8" s="32">
        <f>SUM(J8:M8)</f>
        <v>91</v>
      </c>
      <c r="J8" s="32">
        <f>SUM(J9:J446)</f>
        <v>42</v>
      </c>
      <c r="K8" s="32">
        <f>SUM(K9:K446)</f>
        <v>0</v>
      </c>
      <c r="L8" s="32">
        <f>SUM(L9:L446)</f>
        <v>49</v>
      </c>
      <c r="M8" s="32">
        <f>SUM(M9:M446)</f>
        <v>0</v>
      </c>
      <c r="N8" s="32">
        <f>SUM(O8:R8)</f>
        <v>86</v>
      </c>
      <c r="O8" s="32">
        <f>SUM(O9:O446)</f>
        <v>45</v>
      </c>
      <c r="P8" s="32">
        <f>SUM(P9:P446)</f>
        <v>0</v>
      </c>
      <c r="Q8" s="32">
        <f>SUM(Q9:Q446)</f>
        <v>41</v>
      </c>
      <c r="R8" s="32">
        <f>SUM(R9:R446)</f>
        <v>0</v>
      </c>
      <c r="S8" s="32">
        <f>SUM(T8:W8)</f>
        <v>61</v>
      </c>
      <c r="T8" s="32">
        <f>SUM(T9:T446)</f>
        <v>2</v>
      </c>
      <c r="U8" s="32">
        <f>SUM(U9:U446)</f>
        <v>0</v>
      </c>
      <c r="V8" s="32">
        <f>SUM(V9:V446)</f>
        <v>59</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v>
      </c>
      <c r="E21" s="40"/>
      <c r="F21" s="40"/>
      <c r="G21" s="40">
        <v>1</v>
      </c>
      <c r="H21" s="40"/>
      <c r="I21" s="40">
        <v>3</v>
      </c>
      <c r="J21" s="40">
        <v>3</v>
      </c>
      <c r="K21" s="40"/>
      <c r="L21" s="40"/>
      <c r="M21" s="40"/>
      <c r="N21" s="40">
        <v>3</v>
      </c>
      <c r="O21" s="40">
        <v>3</v>
      </c>
      <c r="P21" s="40"/>
      <c r="Q21" s="40"/>
      <c r="R21" s="40"/>
      <c r="S21" s="40">
        <v>1</v>
      </c>
      <c r="T21" s="40"/>
      <c r="U21" s="40"/>
      <c r="V21" s="40">
        <v>1</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2</v>
      </c>
      <c r="J27" s="40">
        <v>1</v>
      </c>
      <c r="K27" s="40"/>
      <c r="L27" s="40">
        <v>1</v>
      </c>
      <c r="M27" s="40"/>
      <c r="N27" s="40">
        <v>1</v>
      </c>
      <c r="O27" s="40">
        <v>1</v>
      </c>
      <c r="P27" s="40"/>
      <c r="Q27" s="40"/>
      <c r="R27" s="40"/>
      <c r="S27" s="40">
        <v>3</v>
      </c>
      <c r="T27" s="40"/>
      <c r="U27" s="40"/>
      <c r="V27" s="40">
        <v>3</v>
      </c>
      <c r="W27" s="40"/>
      <c r="X27" s="39">
        <v>765</v>
      </c>
      <c r="Y27" s="105"/>
      <c r="Z27" s="105"/>
    </row>
    <row r="28" spans="1:26" s="41" customFormat="1" ht="12.75">
      <c r="A28" s="90">
        <v>411010208</v>
      </c>
      <c r="B28" s="42" t="s">
        <v>29</v>
      </c>
      <c r="C28" s="99"/>
      <c r="D28" s="40">
        <v>3</v>
      </c>
      <c r="E28" s="40"/>
      <c r="F28" s="40"/>
      <c r="G28" s="40">
        <v>3</v>
      </c>
      <c r="H28" s="40"/>
      <c r="I28" s="40">
        <v>1</v>
      </c>
      <c r="J28" s="40"/>
      <c r="K28" s="40"/>
      <c r="L28" s="40">
        <v>1</v>
      </c>
      <c r="M28" s="40"/>
      <c r="N28" s="40">
        <v>1</v>
      </c>
      <c r="O28" s="40"/>
      <c r="P28" s="40"/>
      <c r="Q28" s="40">
        <v>1</v>
      </c>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14</v>
      </c>
      <c r="E31" s="40">
        <v>2</v>
      </c>
      <c r="F31" s="40"/>
      <c r="G31" s="40">
        <v>12</v>
      </c>
      <c r="H31" s="40"/>
      <c r="I31" s="40">
        <v>18</v>
      </c>
      <c r="J31" s="40">
        <v>11</v>
      </c>
      <c r="K31" s="40"/>
      <c r="L31" s="40">
        <v>7</v>
      </c>
      <c r="M31" s="40"/>
      <c r="N31" s="40">
        <v>20</v>
      </c>
      <c r="O31" s="40">
        <v>12</v>
      </c>
      <c r="P31" s="40"/>
      <c r="Q31" s="40">
        <v>8</v>
      </c>
      <c r="R31" s="40"/>
      <c r="S31" s="40">
        <v>12</v>
      </c>
      <c r="T31" s="40">
        <v>1</v>
      </c>
      <c r="U31" s="40"/>
      <c r="V31" s="40">
        <v>11</v>
      </c>
      <c r="W31" s="40"/>
      <c r="X31" s="39">
        <v>406</v>
      </c>
      <c r="Y31" s="105"/>
      <c r="Z31" s="105"/>
    </row>
    <row r="32" spans="1:26" s="41" customFormat="1" ht="12.75">
      <c r="A32" s="90">
        <v>411010212</v>
      </c>
      <c r="B32" s="42" t="s">
        <v>33</v>
      </c>
      <c r="C32" s="99"/>
      <c r="D32" s="40">
        <v>1</v>
      </c>
      <c r="E32" s="40"/>
      <c r="F32" s="40"/>
      <c r="G32" s="40">
        <v>1</v>
      </c>
      <c r="H32" s="40"/>
      <c r="I32" s="40">
        <v>3</v>
      </c>
      <c r="J32" s="40">
        <v>2</v>
      </c>
      <c r="K32" s="40"/>
      <c r="L32" s="40">
        <v>1</v>
      </c>
      <c r="M32" s="40"/>
      <c r="N32" s="40">
        <v>2</v>
      </c>
      <c r="O32" s="40">
        <v>2</v>
      </c>
      <c r="P32" s="40"/>
      <c r="Q32" s="40"/>
      <c r="R32" s="40"/>
      <c r="S32" s="40">
        <v>2</v>
      </c>
      <c r="T32" s="40"/>
      <c r="U32" s="40"/>
      <c r="V32" s="40">
        <v>2</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v>1</v>
      </c>
      <c r="J35" s="40"/>
      <c r="K35" s="40"/>
      <c r="L35" s="40">
        <v>1</v>
      </c>
      <c r="M35" s="40"/>
      <c r="N35" s="40"/>
      <c r="O35" s="40"/>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c r="O53" s="40"/>
      <c r="P53" s="40"/>
      <c r="Q53" s="40"/>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1</v>
      </c>
      <c r="J83" s="40">
        <v>1</v>
      </c>
      <c r="K83" s="40"/>
      <c r="L83" s="40"/>
      <c r="M83" s="40"/>
      <c r="N83" s="40">
        <v>1</v>
      </c>
      <c r="O83" s="40">
        <v>1</v>
      </c>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v>
      </c>
      <c r="E106" s="40">
        <v>1</v>
      </c>
      <c r="F106" s="40"/>
      <c r="G106" s="40">
        <v>9</v>
      </c>
      <c r="H106" s="40"/>
      <c r="I106" s="40">
        <v>15</v>
      </c>
      <c r="J106" s="40">
        <v>1</v>
      </c>
      <c r="K106" s="40"/>
      <c r="L106" s="40">
        <v>14</v>
      </c>
      <c r="M106" s="40"/>
      <c r="N106" s="40">
        <v>15</v>
      </c>
      <c r="O106" s="40">
        <v>2</v>
      </c>
      <c r="P106" s="40"/>
      <c r="Q106" s="40">
        <v>13</v>
      </c>
      <c r="R106" s="40"/>
      <c r="S106" s="40">
        <v>10</v>
      </c>
      <c r="T106" s="40"/>
      <c r="U106" s="40"/>
      <c r="V106" s="40">
        <v>10</v>
      </c>
      <c r="W106" s="40"/>
      <c r="X106" s="39">
        <v>400</v>
      </c>
      <c r="Y106" s="105"/>
      <c r="Z106" s="105"/>
    </row>
    <row r="107" spans="1:26" s="41" customFormat="1" ht="12.75">
      <c r="A107" s="90">
        <v>411010602</v>
      </c>
      <c r="B107" s="42" t="s">
        <v>105</v>
      </c>
      <c r="C107" s="99"/>
      <c r="D107" s="40">
        <v>4</v>
      </c>
      <c r="E107" s="40"/>
      <c r="F107" s="40"/>
      <c r="G107" s="40">
        <v>4</v>
      </c>
      <c r="H107" s="40"/>
      <c r="I107" s="40"/>
      <c r="J107" s="40"/>
      <c r="K107" s="40"/>
      <c r="L107" s="40"/>
      <c r="M107" s="40"/>
      <c r="N107" s="40">
        <v>3</v>
      </c>
      <c r="O107" s="40"/>
      <c r="P107" s="40"/>
      <c r="Q107" s="40">
        <v>3</v>
      </c>
      <c r="R107" s="40"/>
      <c r="S107" s="40">
        <v>1</v>
      </c>
      <c r="T107" s="40"/>
      <c r="U107" s="40"/>
      <c r="V107" s="40">
        <v>1</v>
      </c>
      <c r="W107" s="40"/>
      <c r="X107" s="39">
        <v>481</v>
      </c>
      <c r="Y107" s="105"/>
      <c r="Z107" s="105"/>
    </row>
    <row r="108" spans="1:26" s="41" customFormat="1" ht="12.75">
      <c r="A108" s="90">
        <v>411010603</v>
      </c>
      <c r="B108" s="42" t="s">
        <v>106</v>
      </c>
      <c r="C108" s="99"/>
      <c r="D108" s="40">
        <v>1</v>
      </c>
      <c r="E108" s="40"/>
      <c r="F108" s="40"/>
      <c r="G108" s="40">
        <v>1</v>
      </c>
      <c r="H108" s="40"/>
      <c r="I108" s="40">
        <v>1</v>
      </c>
      <c r="J108" s="40"/>
      <c r="K108" s="40"/>
      <c r="L108" s="40">
        <v>1</v>
      </c>
      <c r="M108" s="40"/>
      <c r="N108" s="40">
        <v>1</v>
      </c>
      <c r="O108" s="40"/>
      <c r="P108" s="40"/>
      <c r="Q108" s="40">
        <v>1</v>
      </c>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1</v>
      </c>
      <c r="J111" s="40"/>
      <c r="K111" s="40"/>
      <c r="L111" s="40">
        <v>1</v>
      </c>
      <c r="M111" s="40"/>
      <c r="N111" s="40">
        <v>1</v>
      </c>
      <c r="O111" s="40"/>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v>1</v>
      </c>
      <c r="O112" s="40"/>
      <c r="P112" s="40"/>
      <c r="Q112" s="40">
        <v>1</v>
      </c>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c r="O197" s="40"/>
      <c r="P197" s="40"/>
      <c r="Q197" s="40"/>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2</v>
      </c>
      <c r="J201" s="40"/>
      <c r="K201" s="40"/>
      <c r="L201" s="40">
        <v>2</v>
      </c>
      <c r="M201" s="40"/>
      <c r="N201" s="40">
        <v>1</v>
      </c>
      <c r="O201" s="40"/>
      <c r="P201" s="40"/>
      <c r="Q201" s="40">
        <v>1</v>
      </c>
      <c r="R201" s="40"/>
      <c r="S201" s="40">
        <v>1</v>
      </c>
      <c r="T201" s="40"/>
      <c r="U201" s="40"/>
      <c r="V201" s="40">
        <v>1</v>
      </c>
      <c r="W201" s="40"/>
      <c r="X201" s="39">
        <v>368</v>
      </c>
      <c r="Y201" s="105"/>
      <c r="Z201" s="105"/>
    </row>
    <row r="202" spans="1:26" s="41" customFormat="1" ht="38.25">
      <c r="A202" s="90">
        <v>411010915</v>
      </c>
      <c r="B202" s="42" t="s">
        <v>197</v>
      </c>
      <c r="C202" s="99"/>
      <c r="D202" s="40"/>
      <c r="E202" s="40"/>
      <c r="F202" s="40"/>
      <c r="G202" s="40"/>
      <c r="H202" s="40"/>
      <c r="I202" s="40">
        <v>1</v>
      </c>
      <c r="J202" s="40">
        <v>1</v>
      </c>
      <c r="K202" s="40"/>
      <c r="L202" s="40"/>
      <c r="M202" s="40"/>
      <c r="N202" s="40">
        <v>1</v>
      </c>
      <c r="O202" s="40">
        <v>1</v>
      </c>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6</v>
      </c>
      <c r="E235" s="40">
        <v>2</v>
      </c>
      <c r="F235" s="40"/>
      <c r="G235" s="40">
        <v>4</v>
      </c>
      <c r="H235" s="40"/>
      <c r="I235" s="40">
        <v>3</v>
      </c>
      <c r="J235" s="40">
        <v>1</v>
      </c>
      <c r="K235" s="40"/>
      <c r="L235" s="40">
        <v>2</v>
      </c>
      <c r="M235" s="40"/>
      <c r="N235" s="40">
        <v>3</v>
      </c>
      <c r="O235" s="40">
        <v>2</v>
      </c>
      <c r="P235" s="40"/>
      <c r="Q235" s="40">
        <v>1</v>
      </c>
      <c r="R235" s="40"/>
      <c r="S235" s="40">
        <v>6</v>
      </c>
      <c r="T235" s="40">
        <v>1</v>
      </c>
      <c r="U235" s="40"/>
      <c r="V235" s="40">
        <v>5</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c r="J238" s="40"/>
      <c r="K238" s="40"/>
      <c r="L238" s="40"/>
      <c r="M238" s="40"/>
      <c r="N238" s="40">
        <v>1</v>
      </c>
      <c r="O238" s="40"/>
      <c r="P238" s="40"/>
      <c r="Q238" s="40">
        <v>1</v>
      </c>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1</v>
      </c>
      <c r="J242" s="40"/>
      <c r="K242" s="40"/>
      <c r="L242" s="40">
        <v>1</v>
      </c>
      <c r="M242" s="40"/>
      <c r="N242" s="40">
        <v>1</v>
      </c>
      <c r="O242" s="40"/>
      <c r="P242" s="40"/>
      <c r="Q242" s="40">
        <v>1</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v>2</v>
      </c>
      <c r="J262" s="40"/>
      <c r="K262" s="40"/>
      <c r="L262" s="40">
        <v>2</v>
      </c>
      <c r="M262" s="40"/>
      <c r="N262" s="40"/>
      <c r="O262" s="40"/>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5</v>
      </c>
      <c r="E264" s="40"/>
      <c r="F264" s="40"/>
      <c r="G264" s="40">
        <v>5</v>
      </c>
      <c r="H264" s="40"/>
      <c r="I264" s="40">
        <v>2</v>
      </c>
      <c r="J264" s="40"/>
      <c r="K264" s="40"/>
      <c r="L264" s="40">
        <v>2</v>
      </c>
      <c r="M264" s="40"/>
      <c r="N264" s="40">
        <v>5</v>
      </c>
      <c r="O264" s="40"/>
      <c r="P264" s="40"/>
      <c r="Q264" s="40">
        <v>5</v>
      </c>
      <c r="R264" s="40"/>
      <c r="S264" s="40">
        <v>2</v>
      </c>
      <c r="T264" s="40"/>
      <c r="U264" s="40"/>
      <c r="V264" s="40">
        <v>2</v>
      </c>
      <c r="W264" s="40"/>
      <c r="X264" s="39">
        <v>444</v>
      </c>
      <c r="Y264" s="105"/>
      <c r="Z264" s="105"/>
    </row>
    <row r="265" spans="1:26" s="41" customFormat="1" ht="12.75">
      <c r="A265" s="90">
        <v>411011306</v>
      </c>
      <c r="B265" s="42" t="s">
        <v>254</v>
      </c>
      <c r="C265" s="99"/>
      <c r="D265" s="40">
        <v>1</v>
      </c>
      <c r="E265" s="40"/>
      <c r="F265" s="40"/>
      <c r="G265" s="40">
        <v>1</v>
      </c>
      <c r="H265" s="40"/>
      <c r="I265" s="40">
        <v>2</v>
      </c>
      <c r="J265" s="40"/>
      <c r="K265" s="40"/>
      <c r="L265" s="40">
        <v>2</v>
      </c>
      <c r="M265" s="40"/>
      <c r="N265" s="40">
        <v>2</v>
      </c>
      <c r="O265" s="40"/>
      <c r="P265" s="40"/>
      <c r="Q265" s="40">
        <v>2</v>
      </c>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23</v>
      </c>
      <c r="J326" s="40">
        <v>20</v>
      </c>
      <c r="K326" s="40"/>
      <c r="L326" s="40">
        <v>3</v>
      </c>
      <c r="M326" s="40"/>
      <c r="N326" s="40">
        <v>21</v>
      </c>
      <c r="O326" s="40">
        <v>20</v>
      </c>
      <c r="P326" s="40"/>
      <c r="Q326" s="40">
        <v>1</v>
      </c>
      <c r="R326" s="40"/>
      <c r="S326" s="40">
        <v>2</v>
      </c>
      <c r="T326" s="40"/>
      <c r="U326" s="40"/>
      <c r="V326" s="40">
        <v>2</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c r="A341" s="90">
        <v>411011702</v>
      </c>
      <c r="B341" s="42" t="s">
        <v>328</v>
      </c>
      <c r="C341" s="99"/>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c r="E344" s="40"/>
      <c r="F344" s="40"/>
      <c r="G344" s="40"/>
      <c r="H344" s="40"/>
      <c r="I344" s="40">
        <v>1</v>
      </c>
      <c r="J344" s="40"/>
      <c r="K344" s="40"/>
      <c r="L344" s="40">
        <v>1</v>
      </c>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1</v>
      </c>
      <c r="J351" s="40"/>
      <c r="K351" s="40"/>
      <c r="L351" s="40">
        <v>1</v>
      </c>
      <c r="M351" s="40"/>
      <c r="N351" s="40"/>
      <c r="O351" s="40"/>
      <c r="P351" s="40"/>
      <c r="Q351" s="40"/>
      <c r="R351" s="40"/>
      <c r="S351" s="40">
        <v>2</v>
      </c>
      <c r="T351" s="40"/>
      <c r="U351" s="40"/>
      <c r="V351" s="40">
        <v>2</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c r="K380" s="40"/>
      <c r="L380" s="40">
        <v>1</v>
      </c>
      <c r="M380" s="40"/>
      <c r="N380" s="40">
        <v>1</v>
      </c>
      <c r="O380" s="40"/>
      <c r="P380" s="40"/>
      <c r="Q380" s="40">
        <v>1</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c r="E395" s="40"/>
      <c r="F395" s="40"/>
      <c r="G395" s="40"/>
      <c r="H395" s="40"/>
      <c r="I395" s="40">
        <v>1</v>
      </c>
      <c r="J395" s="40">
        <v>1</v>
      </c>
      <c r="K395" s="40"/>
      <c r="L395" s="40"/>
      <c r="M395" s="40"/>
      <c r="N395" s="40">
        <v>1</v>
      </c>
      <c r="O395" s="40">
        <v>1</v>
      </c>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1</v>
      </c>
      <c r="J447" s="32">
        <f>SUM(J448:J507)</f>
        <v>1</v>
      </c>
      <c r="K447" s="32">
        <f>SUM(K448:K507)</f>
        <v>0</v>
      </c>
      <c r="L447" s="32">
        <f>SUM(L448:L507)</f>
        <v>0</v>
      </c>
      <c r="M447" s="32">
        <f>SUM(M448:M507)</f>
        <v>0</v>
      </c>
      <c r="N447" s="32">
        <f>SUM(O447:R447)</f>
        <v>1</v>
      </c>
      <c r="O447" s="32">
        <f>SUM(O448:O507)</f>
        <v>1</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4</v>
      </c>
      <c r="E508" s="32">
        <f>SUM(E509:E538)</f>
        <v>0</v>
      </c>
      <c r="F508" s="32">
        <f>SUM(F509:F538)</f>
        <v>0</v>
      </c>
      <c r="G508" s="32">
        <f>SUM(G509:G538)</f>
        <v>4</v>
      </c>
      <c r="H508" s="32">
        <f>SUM(H509:H538)</f>
        <v>0</v>
      </c>
      <c r="I508" s="32">
        <f>SUM(J508:M508)</f>
        <v>21</v>
      </c>
      <c r="J508" s="32">
        <f>SUM(J509:J538)</f>
        <v>0</v>
      </c>
      <c r="K508" s="32">
        <f>SUM(K509:K538)</f>
        <v>0</v>
      </c>
      <c r="L508" s="32">
        <f>SUM(L509:L538)</f>
        <v>21</v>
      </c>
      <c r="M508" s="32">
        <f>SUM(M509:M538)</f>
        <v>0</v>
      </c>
      <c r="N508" s="32">
        <f>SUM(O508:R508)</f>
        <v>23</v>
      </c>
      <c r="O508" s="32">
        <f>SUM(O509:O538)</f>
        <v>0</v>
      </c>
      <c r="P508" s="32">
        <f>SUM(P509:P538)</f>
        <v>0</v>
      </c>
      <c r="Q508" s="32">
        <f>SUM(Q509:Q538)</f>
        <v>23</v>
      </c>
      <c r="R508" s="32">
        <f>SUM(R509:R538)</f>
        <v>0</v>
      </c>
      <c r="S508" s="32">
        <f>SUM(T508:W508)</f>
        <v>2</v>
      </c>
      <c r="T508" s="32">
        <f>SUM(T509:T538)</f>
        <v>0</v>
      </c>
      <c r="U508" s="32">
        <f>SUM(U509:U538)</f>
        <v>0</v>
      </c>
      <c r="V508" s="32">
        <f>SUM(V509:V538)</f>
        <v>2</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1</v>
      </c>
      <c r="J518" s="6"/>
      <c r="K518" s="6"/>
      <c r="L518" s="6">
        <v>1</v>
      </c>
      <c r="M518" s="6"/>
      <c r="N518" s="6">
        <v>2</v>
      </c>
      <c r="O518" s="6"/>
      <c r="P518" s="6"/>
      <c r="Q518" s="6">
        <v>2</v>
      </c>
      <c r="R518" s="6"/>
      <c r="S518" s="6"/>
      <c r="T518" s="6"/>
      <c r="U518" s="6"/>
      <c r="V518" s="6"/>
      <c r="W518" s="6"/>
      <c r="X518" s="5">
        <v>160</v>
      </c>
    </row>
    <row r="519" spans="1:24" ht="25.5">
      <c r="A519" s="89">
        <v>421100010</v>
      </c>
      <c r="B519" s="30" t="s">
        <v>493</v>
      </c>
      <c r="C519" s="99"/>
      <c r="D519" s="6">
        <v>1</v>
      </c>
      <c r="E519" s="6"/>
      <c r="F519" s="6"/>
      <c r="G519" s="6">
        <v>1</v>
      </c>
      <c r="H519" s="6"/>
      <c r="I519" s="6">
        <v>11</v>
      </c>
      <c r="J519" s="6"/>
      <c r="K519" s="6"/>
      <c r="L519" s="6">
        <v>11</v>
      </c>
      <c r="M519" s="6"/>
      <c r="N519" s="6">
        <v>11</v>
      </c>
      <c r="O519" s="6"/>
      <c r="P519" s="6"/>
      <c r="Q519" s="6">
        <v>11</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c r="A535" s="90">
        <v>421250026</v>
      </c>
      <c r="B535" s="42" t="s">
        <v>2168</v>
      </c>
      <c r="C535" s="99"/>
      <c r="D535" s="40">
        <v>2</v>
      </c>
      <c r="E535" s="40"/>
      <c r="F535" s="40"/>
      <c r="G535" s="40">
        <v>2</v>
      </c>
      <c r="H535" s="40"/>
      <c r="I535" s="40"/>
      <c r="J535" s="40"/>
      <c r="K535" s="40"/>
      <c r="L535" s="40"/>
      <c r="M535" s="40"/>
      <c r="N535" s="40">
        <v>2</v>
      </c>
      <c r="O535" s="40"/>
      <c r="P535" s="40"/>
      <c r="Q535" s="40">
        <v>2</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2</v>
      </c>
      <c r="J538" s="38"/>
      <c r="K538" s="38"/>
      <c r="L538" s="38">
        <v>2</v>
      </c>
      <c r="M538" s="38"/>
      <c r="N538" s="38">
        <v>1</v>
      </c>
      <c r="O538" s="38"/>
      <c r="P538" s="38"/>
      <c r="Q538" s="38">
        <v>1</v>
      </c>
      <c r="R538" s="38"/>
      <c r="S538" s="38">
        <v>1</v>
      </c>
      <c r="T538" s="38"/>
      <c r="U538" s="38"/>
      <c r="V538" s="38">
        <v>1</v>
      </c>
      <c r="W538" s="38"/>
      <c r="X538" s="36">
        <v>132</v>
      </c>
    </row>
    <row r="539" spans="1:24" ht="12.75">
      <c r="A539" s="92">
        <v>402040000</v>
      </c>
      <c r="B539" s="35" t="s">
        <v>510</v>
      </c>
      <c r="C539" s="98"/>
      <c r="D539" s="32"/>
      <c r="E539" s="32"/>
      <c r="F539" s="32"/>
      <c r="G539" s="32"/>
      <c r="H539" s="32"/>
      <c r="I539" s="32">
        <v>2</v>
      </c>
      <c r="J539" s="32">
        <v>2</v>
      </c>
      <c r="K539" s="32"/>
      <c r="L539" s="32"/>
      <c r="M539" s="32"/>
      <c r="N539" s="32">
        <v>2</v>
      </c>
      <c r="O539" s="32">
        <v>2</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19</v>
      </c>
      <c r="J541" s="32"/>
      <c r="K541" s="32"/>
      <c r="L541" s="32">
        <v>19</v>
      </c>
      <c r="M541" s="32"/>
      <c r="N541" s="32">
        <v>16</v>
      </c>
      <c r="O541" s="32"/>
      <c r="P541" s="32"/>
      <c r="Q541" s="32">
        <v>16</v>
      </c>
      <c r="R541" s="32"/>
      <c r="S541" s="32">
        <v>3</v>
      </c>
      <c r="T541" s="32"/>
      <c r="U541" s="32"/>
      <c r="V541" s="32">
        <v>3</v>
      </c>
      <c r="W541" s="32"/>
      <c r="X541" s="34">
        <v>132</v>
      </c>
    </row>
    <row r="542" spans="1:24" ht="12.75">
      <c r="A542" s="92">
        <v>600020000</v>
      </c>
      <c r="B542" s="35" t="s">
        <v>2335</v>
      </c>
      <c r="C542" s="98"/>
      <c r="D542" s="32"/>
      <c r="E542" s="32"/>
      <c r="F542" s="32"/>
      <c r="G542" s="32"/>
      <c r="H542" s="32"/>
      <c r="I542" s="32">
        <v>1</v>
      </c>
      <c r="J542" s="32"/>
      <c r="K542" s="32"/>
      <c r="L542" s="32">
        <v>1</v>
      </c>
      <c r="M542" s="32"/>
      <c r="N542" s="32"/>
      <c r="O542" s="32"/>
      <c r="P542" s="32"/>
      <c r="Q542" s="32"/>
      <c r="R542" s="32"/>
      <c r="S542" s="32">
        <v>1</v>
      </c>
      <c r="T542" s="32"/>
      <c r="U542" s="32"/>
      <c r="V542" s="32">
        <v>1</v>
      </c>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60</v>
      </c>
      <c r="E551" s="7">
        <f>SUM(E8,E447,E508,E539:E550)</f>
        <v>5</v>
      </c>
      <c r="F551" s="7">
        <f>SUM(F8,F447,F508,F539:F550)</f>
        <v>0</v>
      </c>
      <c r="G551" s="7">
        <f>SUM(G8,G447,G508,G539:G550)</f>
        <v>55</v>
      </c>
      <c r="H551" s="7">
        <f>SUM(H8,H447,H508,H539:H550)</f>
        <v>0</v>
      </c>
      <c r="I551" s="7">
        <f>SUM(J551:M551)</f>
        <v>137</v>
      </c>
      <c r="J551" s="7">
        <f>SUM(J8,J447,J508,J539:J550)</f>
        <v>45</v>
      </c>
      <c r="K551" s="7">
        <f>SUM(K8,K447,K508,K539:K550)</f>
        <v>0</v>
      </c>
      <c r="L551" s="7">
        <f>SUM(L8,L447,L508,L539:L550)</f>
        <v>92</v>
      </c>
      <c r="M551" s="7">
        <f>SUM(M8,M447,M508,M539:M550)</f>
        <v>0</v>
      </c>
      <c r="N551" s="7">
        <f>SUM(O551:R551)</f>
        <v>130</v>
      </c>
      <c r="O551" s="7">
        <f>SUM(O8,O447,O508,O539:O550)</f>
        <v>48</v>
      </c>
      <c r="P551" s="7">
        <f>SUM(P8,P447,P508,P539:P550)</f>
        <v>0</v>
      </c>
      <c r="Q551" s="7">
        <f>SUM(Q8,Q447,Q508,Q539:Q550)</f>
        <v>82</v>
      </c>
      <c r="R551" s="7">
        <f>SUM(R8,R447,R508,R539:R550)</f>
        <v>0</v>
      </c>
      <c r="S551" s="7">
        <f>SUM(T551:W551)</f>
        <v>67</v>
      </c>
      <c r="T551" s="7">
        <f>SUM(T8,T447,T508,T539:T550)</f>
        <v>2</v>
      </c>
      <c r="U551" s="7">
        <f>SUM(U8,U447,U508,U539:U550)</f>
        <v>0</v>
      </c>
      <c r="V551" s="7">
        <f>SUM(V8,V447,V508,V539:V550)</f>
        <v>65</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8</v>
      </c>
      <c r="E553" s="32">
        <f>SUM(E554:E742)</f>
        <v>3</v>
      </c>
      <c r="F553" s="32">
        <f>SUM(F554:F742)</f>
        <v>0</v>
      </c>
      <c r="G553" s="32">
        <f>SUM(G554:G742)</f>
        <v>5</v>
      </c>
      <c r="H553" s="32">
        <f>SUM(H554:H742)</f>
        <v>0</v>
      </c>
      <c r="I553" s="32">
        <f>SUM(J553:M553)</f>
        <v>20</v>
      </c>
      <c r="J553" s="32">
        <f>SUM(J554:J742)</f>
        <v>5</v>
      </c>
      <c r="K553" s="32">
        <f>SUM(K554:K742)</f>
        <v>0</v>
      </c>
      <c r="L553" s="32">
        <f>SUM(L554:L742)</f>
        <v>15</v>
      </c>
      <c r="M553" s="32">
        <f>SUM(M554:M742)</f>
        <v>0</v>
      </c>
      <c r="N553" s="32">
        <f>SUM(O553:R553)</f>
        <v>13</v>
      </c>
      <c r="O553" s="32">
        <f>SUM(O554:O742)</f>
        <v>5</v>
      </c>
      <c r="P553" s="32">
        <f>SUM(P554:P742)</f>
        <v>0</v>
      </c>
      <c r="Q553" s="32">
        <f>SUM(Q554:Q742)</f>
        <v>8</v>
      </c>
      <c r="R553" s="32">
        <f>SUM(R554:R742)</f>
        <v>0</v>
      </c>
      <c r="S553" s="32">
        <f>SUM(T553:W553)</f>
        <v>15</v>
      </c>
      <c r="T553" s="32">
        <f>SUM(T554:T742)</f>
        <v>3</v>
      </c>
      <c r="U553" s="32">
        <f>SUM(U554:U742)</f>
        <v>0</v>
      </c>
      <c r="V553" s="32">
        <f>SUM(V554:V742)</f>
        <v>12</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7</v>
      </c>
      <c r="E738" s="40">
        <v>2</v>
      </c>
      <c r="F738" s="40"/>
      <c r="G738" s="40">
        <v>5</v>
      </c>
      <c r="H738" s="40"/>
      <c r="I738" s="40">
        <v>16</v>
      </c>
      <c r="J738" s="40">
        <v>4</v>
      </c>
      <c r="K738" s="40"/>
      <c r="L738" s="40">
        <v>12</v>
      </c>
      <c r="M738" s="40"/>
      <c r="N738" s="40">
        <v>13</v>
      </c>
      <c r="O738" s="40">
        <v>5</v>
      </c>
      <c r="P738" s="40"/>
      <c r="Q738" s="40">
        <v>8</v>
      </c>
      <c r="R738" s="40"/>
      <c r="S738" s="40">
        <v>10</v>
      </c>
      <c r="T738" s="40">
        <v>1</v>
      </c>
      <c r="U738" s="40"/>
      <c r="V738" s="40">
        <v>9</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v>1</v>
      </c>
      <c r="E741" s="6">
        <v>1</v>
      </c>
      <c r="F741" s="6"/>
      <c r="G741" s="6"/>
      <c r="H741" s="6"/>
      <c r="I741" s="6">
        <v>4</v>
      </c>
      <c r="J741" s="6">
        <v>1</v>
      </c>
      <c r="K741" s="6"/>
      <c r="L741" s="6">
        <v>3</v>
      </c>
      <c r="M741" s="6"/>
      <c r="N741" s="6"/>
      <c r="O741" s="6"/>
      <c r="P741" s="6"/>
      <c r="Q741" s="6"/>
      <c r="R741" s="6"/>
      <c r="S741" s="6">
        <v>5</v>
      </c>
      <c r="T741" s="6">
        <v>2</v>
      </c>
      <c r="U741" s="6"/>
      <c r="V741" s="6">
        <v>3</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8</v>
      </c>
      <c r="E754" s="7">
        <f>SUM(E553,E743:E753)</f>
        <v>3</v>
      </c>
      <c r="F754" s="7">
        <f>SUM(F553,F743:F753)</f>
        <v>0</v>
      </c>
      <c r="G754" s="7">
        <f>SUM(G553,G743:G753)</f>
        <v>5</v>
      </c>
      <c r="H754" s="7">
        <f>SUM(H553,H743:H753)</f>
        <v>0</v>
      </c>
      <c r="I754" s="7">
        <f>SUM(J754:M754)</f>
        <v>20</v>
      </c>
      <c r="J754" s="7">
        <f>SUM(J553,J743:J753)</f>
        <v>5</v>
      </c>
      <c r="K754" s="7">
        <f>SUM(K553,K743:K753)</f>
        <v>0</v>
      </c>
      <c r="L754" s="7">
        <f>SUM(L553,L743:L753)</f>
        <v>15</v>
      </c>
      <c r="M754" s="7">
        <f>SUM(M553,M743:M753)</f>
        <v>0</v>
      </c>
      <c r="N754" s="7">
        <f>SUM(O754:R754)</f>
        <v>13</v>
      </c>
      <c r="O754" s="7">
        <f>SUM(O553,O743:O753)</f>
        <v>5</v>
      </c>
      <c r="P754" s="7">
        <f>SUM(P553,P743:P753)</f>
        <v>0</v>
      </c>
      <c r="Q754" s="7">
        <f>SUM(Q553,Q743:Q753)</f>
        <v>8</v>
      </c>
      <c r="R754" s="7">
        <f>SUM(R553,R743:R753)</f>
        <v>0</v>
      </c>
      <c r="S754" s="7">
        <f>SUM(T754:W754)</f>
        <v>15</v>
      </c>
      <c r="T754" s="7">
        <f>SUM(T553,T743:T753)</f>
        <v>3</v>
      </c>
      <c r="U754" s="7">
        <f>SUM(U553,U743:U753)</f>
        <v>0</v>
      </c>
      <c r="V754" s="7">
        <f>SUM(V553,V743:V753)</f>
        <v>12</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8</v>
      </c>
      <c r="E756" s="32">
        <f>SUM(E757:E765)</f>
        <v>0</v>
      </c>
      <c r="F756" s="32">
        <f>SUM(F757:F765)</f>
        <v>0</v>
      </c>
      <c r="G756" s="32">
        <f>SUM(G757:G765)</f>
        <v>8</v>
      </c>
      <c r="H756" s="32">
        <f>SUM(H757:H765)</f>
        <v>0</v>
      </c>
      <c r="I756" s="32">
        <f>SUM(J756:M756)</f>
        <v>133</v>
      </c>
      <c r="J756" s="32">
        <f>SUM(J757:J765)</f>
        <v>1</v>
      </c>
      <c r="K756" s="32">
        <f>SUM(K757:K765)</f>
        <v>0</v>
      </c>
      <c r="L756" s="32">
        <f>SUM(L757:L765)</f>
        <v>132</v>
      </c>
      <c r="M756" s="32">
        <f>SUM(M757:M765)</f>
        <v>0</v>
      </c>
      <c r="N756" s="32">
        <f>SUM(O756:R756)</f>
        <v>138</v>
      </c>
      <c r="O756" s="32">
        <f>SUM(O757:O765)</f>
        <v>1</v>
      </c>
      <c r="P756" s="32">
        <f>SUM(P757:P765)</f>
        <v>0</v>
      </c>
      <c r="Q756" s="32">
        <f>SUM(Q757:Q765)</f>
        <v>137</v>
      </c>
      <c r="R756" s="32">
        <f>SUM(R757:R765)</f>
        <v>0</v>
      </c>
      <c r="S756" s="32">
        <f>SUM(T756:W756)</f>
        <v>3</v>
      </c>
      <c r="T756" s="32">
        <f>SUM(T757:T765)</f>
        <v>0</v>
      </c>
      <c r="U756" s="32">
        <f>SUM(U757:U765)</f>
        <v>0</v>
      </c>
      <c r="V756" s="32">
        <f>SUM(V757:V765)</f>
        <v>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9</v>
      </c>
      <c r="J758" s="6"/>
      <c r="K758" s="6"/>
      <c r="L758" s="6">
        <v>9</v>
      </c>
      <c r="M758" s="6"/>
      <c r="N758" s="6">
        <v>9</v>
      </c>
      <c r="O758" s="6"/>
      <c r="P758" s="6"/>
      <c r="Q758" s="6">
        <v>9</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7</v>
      </c>
      <c r="E760" s="6"/>
      <c r="F760" s="6"/>
      <c r="G760" s="6">
        <v>7</v>
      </c>
      <c r="H760" s="6"/>
      <c r="I760" s="6">
        <v>93</v>
      </c>
      <c r="J760" s="6">
        <v>1</v>
      </c>
      <c r="K760" s="6"/>
      <c r="L760" s="6">
        <v>92</v>
      </c>
      <c r="M760" s="6"/>
      <c r="N760" s="6">
        <v>98</v>
      </c>
      <c r="O760" s="6">
        <v>1</v>
      </c>
      <c r="P760" s="6"/>
      <c r="Q760" s="6">
        <v>97</v>
      </c>
      <c r="R760" s="6"/>
      <c r="S760" s="6">
        <v>2</v>
      </c>
      <c r="T760" s="6"/>
      <c r="U760" s="6"/>
      <c r="V760" s="6">
        <v>2</v>
      </c>
      <c r="W760" s="6"/>
      <c r="X760" s="5">
        <v>324</v>
      </c>
    </row>
    <row r="761" spans="1:24" ht="38.25">
      <c r="A761" s="89">
        <v>321040000</v>
      </c>
      <c r="B761" s="30" t="s">
        <v>678</v>
      </c>
      <c r="C761" s="99"/>
      <c r="D761" s="6">
        <v>1</v>
      </c>
      <c r="E761" s="6"/>
      <c r="F761" s="6"/>
      <c r="G761" s="6">
        <v>1</v>
      </c>
      <c r="H761" s="6"/>
      <c r="I761" s="6">
        <v>31</v>
      </c>
      <c r="J761" s="6"/>
      <c r="K761" s="6"/>
      <c r="L761" s="6">
        <v>31</v>
      </c>
      <c r="M761" s="6"/>
      <c r="N761" s="6">
        <v>31</v>
      </c>
      <c r="O761" s="6"/>
      <c r="P761" s="6"/>
      <c r="Q761" s="6">
        <v>31</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141</v>
      </c>
      <c r="E766" s="32">
        <f>SUM(E767:E861)</f>
        <v>16</v>
      </c>
      <c r="F766" s="32">
        <f>SUM(F767:F861)</f>
        <v>0</v>
      </c>
      <c r="G766" s="32">
        <f>SUM(G767:G861)</f>
        <v>125</v>
      </c>
      <c r="H766" s="32">
        <f>SUM(H767:H861)</f>
        <v>0</v>
      </c>
      <c r="I766" s="32">
        <f>SUM(J766:M766)</f>
        <v>311</v>
      </c>
      <c r="J766" s="32">
        <f>SUM(J767:J861)</f>
        <v>53</v>
      </c>
      <c r="K766" s="32">
        <f>SUM(K767:K861)</f>
        <v>0</v>
      </c>
      <c r="L766" s="32">
        <f>SUM(L767:L861)</f>
        <v>258</v>
      </c>
      <c r="M766" s="32">
        <f>SUM(M767:M861)</f>
        <v>0</v>
      </c>
      <c r="N766" s="32">
        <f>SUM(O766:R766)</f>
        <v>250</v>
      </c>
      <c r="O766" s="32">
        <f>SUM(O767:O861)</f>
        <v>66</v>
      </c>
      <c r="P766" s="32">
        <f>SUM(P767:P861)</f>
        <v>0</v>
      </c>
      <c r="Q766" s="32">
        <f>SUM(Q767:Q861)</f>
        <v>184</v>
      </c>
      <c r="R766" s="32">
        <f>SUM(R767:R861)</f>
        <v>0</v>
      </c>
      <c r="S766" s="32">
        <f>SUM(T766:W766)</f>
        <v>202</v>
      </c>
      <c r="T766" s="32">
        <f>SUM(T767:T861)</f>
        <v>3</v>
      </c>
      <c r="U766" s="32">
        <f>SUM(U767:U861)</f>
        <v>0</v>
      </c>
      <c r="V766" s="32">
        <f>SUM(V767:V861)</f>
        <v>199</v>
      </c>
      <c r="W766" s="32">
        <f>SUM(W767:W861)</f>
        <v>0</v>
      </c>
      <c r="X766" s="33" t="s">
        <v>1916</v>
      </c>
    </row>
    <row r="767" spans="1:24" ht="25.5">
      <c r="A767" s="89">
        <v>301000000</v>
      </c>
      <c r="B767" s="30" t="s">
        <v>682</v>
      </c>
      <c r="C767" s="99"/>
      <c r="D767" s="6">
        <v>2</v>
      </c>
      <c r="E767" s="6"/>
      <c r="F767" s="6"/>
      <c r="G767" s="6">
        <v>2</v>
      </c>
      <c r="H767" s="6"/>
      <c r="I767" s="6">
        <v>3</v>
      </c>
      <c r="J767" s="6"/>
      <c r="K767" s="6"/>
      <c r="L767" s="6">
        <v>3</v>
      </c>
      <c r="M767" s="6"/>
      <c r="N767" s="6">
        <v>3</v>
      </c>
      <c r="O767" s="6"/>
      <c r="P767" s="6"/>
      <c r="Q767" s="6">
        <v>3</v>
      </c>
      <c r="R767" s="6"/>
      <c r="S767" s="6">
        <v>2</v>
      </c>
      <c r="T767" s="6"/>
      <c r="U767" s="6"/>
      <c r="V767" s="6">
        <v>2</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c r="E778" s="6"/>
      <c r="F778" s="6"/>
      <c r="G778" s="6"/>
      <c r="H778" s="6"/>
      <c r="I778" s="6">
        <v>1</v>
      </c>
      <c r="J778" s="6"/>
      <c r="K778" s="6"/>
      <c r="L778" s="6">
        <v>1</v>
      </c>
      <c r="M778" s="6"/>
      <c r="N778" s="6"/>
      <c r="O778" s="6"/>
      <c r="P778" s="6"/>
      <c r="Q778" s="6"/>
      <c r="R778" s="6"/>
      <c r="S778" s="6">
        <v>1</v>
      </c>
      <c r="T778" s="6"/>
      <c r="U778" s="6"/>
      <c r="V778" s="6">
        <v>1</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1</v>
      </c>
      <c r="J781" s="6"/>
      <c r="K781" s="6"/>
      <c r="L781" s="6">
        <v>1</v>
      </c>
      <c r="M781" s="6"/>
      <c r="N781" s="6"/>
      <c r="O781" s="6"/>
      <c r="P781" s="6"/>
      <c r="Q781" s="6"/>
      <c r="R781" s="6"/>
      <c r="S781" s="6">
        <v>1</v>
      </c>
      <c r="T781" s="6"/>
      <c r="U781" s="6"/>
      <c r="V781" s="6">
        <v>1</v>
      </c>
      <c r="W781" s="6"/>
      <c r="X781" s="5">
        <v>286</v>
      </c>
    </row>
    <row r="782" spans="1:24" ht="12.75">
      <c r="A782" s="89">
        <v>301030400</v>
      </c>
      <c r="B782" s="30" t="s">
        <v>691</v>
      </c>
      <c r="C782" s="99"/>
      <c r="D782" s="6">
        <v>1</v>
      </c>
      <c r="E782" s="6"/>
      <c r="F782" s="6"/>
      <c r="G782" s="6">
        <v>1</v>
      </c>
      <c r="H782" s="6"/>
      <c r="I782" s="6"/>
      <c r="J782" s="6"/>
      <c r="K782" s="6"/>
      <c r="L782" s="6"/>
      <c r="M782" s="6"/>
      <c r="N782" s="6">
        <v>1</v>
      </c>
      <c r="O782" s="6"/>
      <c r="P782" s="6"/>
      <c r="Q782" s="6">
        <v>1</v>
      </c>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20</v>
      </c>
      <c r="E788" s="6">
        <v>2</v>
      </c>
      <c r="F788" s="6"/>
      <c r="G788" s="6">
        <v>18</v>
      </c>
      <c r="H788" s="6"/>
      <c r="I788" s="6">
        <v>17</v>
      </c>
      <c r="J788" s="6">
        <v>1</v>
      </c>
      <c r="K788" s="6"/>
      <c r="L788" s="6">
        <v>16</v>
      </c>
      <c r="M788" s="6"/>
      <c r="N788" s="6">
        <v>17</v>
      </c>
      <c r="O788" s="6">
        <v>3</v>
      </c>
      <c r="P788" s="6"/>
      <c r="Q788" s="6">
        <v>14</v>
      </c>
      <c r="R788" s="6"/>
      <c r="S788" s="6">
        <v>20</v>
      </c>
      <c r="T788" s="6"/>
      <c r="U788" s="6"/>
      <c r="V788" s="6">
        <v>20</v>
      </c>
      <c r="W788" s="6"/>
      <c r="X788" s="5">
        <v>345</v>
      </c>
    </row>
    <row r="789" spans="1:24" ht="12.75">
      <c r="A789" s="89">
        <v>302010000</v>
      </c>
      <c r="B789" s="30" t="s">
        <v>698</v>
      </c>
      <c r="C789" s="99"/>
      <c r="D789" s="6"/>
      <c r="E789" s="6"/>
      <c r="F789" s="6"/>
      <c r="G789" s="6"/>
      <c r="H789" s="6"/>
      <c r="I789" s="6">
        <v>9</v>
      </c>
      <c r="J789" s="6"/>
      <c r="K789" s="6"/>
      <c r="L789" s="6">
        <v>9</v>
      </c>
      <c r="M789" s="6"/>
      <c r="N789" s="6">
        <v>3</v>
      </c>
      <c r="O789" s="6"/>
      <c r="P789" s="6"/>
      <c r="Q789" s="6">
        <v>3</v>
      </c>
      <c r="R789" s="6"/>
      <c r="S789" s="6">
        <v>6</v>
      </c>
      <c r="T789" s="6"/>
      <c r="U789" s="6"/>
      <c r="V789" s="6">
        <v>6</v>
      </c>
      <c r="W789" s="6"/>
      <c r="X789" s="5">
        <v>345</v>
      </c>
    </row>
    <row r="790" spans="1:24" ht="12.75">
      <c r="A790" s="89">
        <v>302020000</v>
      </c>
      <c r="B790" s="30" t="s">
        <v>699</v>
      </c>
      <c r="C790" s="99"/>
      <c r="D790" s="6"/>
      <c r="E790" s="6"/>
      <c r="F790" s="6"/>
      <c r="G790" s="6"/>
      <c r="H790" s="6"/>
      <c r="I790" s="6">
        <v>1</v>
      </c>
      <c r="J790" s="6"/>
      <c r="K790" s="6"/>
      <c r="L790" s="6">
        <v>1</v>
      </c>
      <c r="M790" s="6"/>
      <c r="N790" s="6"/>
      <c r="O790" s="6"/>
      <c r="P790" s="6"/>
      <c r="Q790" s="6"/>
      <c r="R790" s="6"/>
      <c r="S790" s="6">
        <v>1</v>
      </c>
      <c r="T790" s="6"/>
      <c r="U790" s="6"/>
      <c r="V790" s="6">
        <v>1</v>
      </c>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1</v>
      </c>
      <c r="E796" s="6"/>
      <c r="F796" s="6"/>
      <c r="G796" s="6">
        <v>1</v>
      </c>
      <c r="H796" s="6"/>
      <c r="I796" s="6">
        <v>4</v>
      </c>
      <c r="J796" s="6"/>
      <c r="K796" s="6"/>
      <c r="L796" s="6">
        <v>4</v>
      </c>
      <c r="M796" s="6"/>
      <c r="N796" s="6">
        <v>3</v>
      </c>
      <c r="O796" s="6"/>
      <c r="P796" s="6"/>
      <c r="Q796" s="6">
        <v>3</v>
      </c>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12</v>
      </c>
      <c r="E798" s="6"/>
      <c r="F798" s="6"/>
      <c r="G798" s="6">
        <v>12</v>
      </c>
      <c r="H798" s="6"/>
      <c r="I798" s="6">
        <v>6</v>
      </c>
      <c r="J798" s="6">
        <v>2</v>
      </c>
      <c r="K798" s="6"/>
      <c r="L798" s="6">
        <v>4</v>
      </c>
      <c r="M798" s="6"/>
      <c r="N798" s="6">
        <v>12</v>
      </c>
      <c r="O798" s="6">
        <v>2</v>
      </c>
      <c r="P798" s="6"/>
      <c r="Q798" s="6">
        <v>10</v>
      </c>
      <c r="R798" s="6"/>
      <c r="S798" s="6">
        <v>6</v>
      </c>
      <c r="T798" s="6"/>
      <c r="U798" s="6"/>
      <c r="V798" s="6">
        <v>6</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v>
      </c>
      <c r="E804" s="6"/>
      <c r="F804" s="6"/>
      <c r="G804" s="6">
        <v>3</v>
      </c>
      <c r="H804" s="6"/>
      <c r="I804" s="6">
        <v>2</v>
      </c>
      <c r="J804" s="6"/>
      <c r="K804" s="6"/>
      <c r="L804" s="6">
        <v>2</v>
      </c>
      <c r="M804" s="6"/>
      <c r="N804" s="6">
        <v>3</v>
      </c>
      <c r="O804" s="6"/>
      <c r="P804" s="6"/>
      <c r="Q804" s="6">
        <v>3</v>
      </c>
      <c r="R804" s="6"/>
      <c r="S804" s="6">
        <v>2</v>
      </c>
      <c r="T804" s="6"/>
      <c r="U804" s="6"/>
      <c r="V804" s="6">
        <v>2</v>
      </c>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304020000</v>
      </c>
      <c r="B806" s="30" t="s">
        <v>715</v>
      </c>
      <c r="C806" s="99"/>
      <c r="D806" s="6">
        <v>1</v>
      </c>
      <c r="E806" s="6"/>
      <c r="F806" s="6"/>
      <c r="G806" s="6">
        <v>1</v>
      </c>
      <c r="H806" s="6"/>
      <c r="I806" s="6"/>
      <c r="J806" s="6"/>
      <c r="K806" s="6"/>
      <c r="L806" s="6"/>
      <c r="M806" s="6"/>
      <c r="N806" s="6">
        <v>1</v>
      </c>
      <c r="O806" s="6"/>
      <c r="P806" s="6"/>
      <c r="Q806" s="6">
        <v>1</v>
      </c>
      <c r="R806" s="6"/>
      <c r="S806" s="6"/>
      <c r="T806" s="6"/>
      <c r="U806" s="6"/>
      <c r="V806" s="6"/>
      <c r="W806" s="6"/>
      <c r="X806" s="5">
        <v>327</v>
      </c>
    </row>
    <row r="807" spans="1:24" ht="12.75">
      <c r="A807" s="89">
        <v>304030000</v>
      </c>
      <c r="B807" s="30" t="s">
        <v>716</v>
      </c>
      <c r="C807" s="99"/>
      <c r="D807" s="6">
        <v>2</v>
      </c>
      <c r="E807" s="6"/>
      <c r="F807" s="6"/>
      <c r="G807" s="6">
        <v>2</v>
      </c>
      <c r="H807" s="6"/>
      <c r="I807" s="6"/>
      <c r="J807" s="6"/>
      <c r="K807" s="6"/>
      <c r="L807" s="6"/>
      <c r="M807" s="6"/>
      <c r="N807" s="6">
        <v>2</v>
      </c>
      <c r="O807" s="6"/>
      <c r="P807" s="6"/>
      <c r="Q807" s="6">
        <v>2</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5</v>
      </c>
      <c r="E812" s="6">
        <v>1</v>
      </c>
      <c r="F812" s="6"/>
      <c r="G812" s="6">
        <v>4</v>
      </c>
      <c r="H812" s="6"/>
      <c r="I812" s="6"/>
      <c r="J812" s="6"/>
      <c r="K812" s="6"/>
      <c r="L812" s="6"/>
      <c r="M812" s="6"/>
      <c r="N812" s="6">
        <v>4</v>
      </c>
      <c r="O812" s="6">
        <v>1</v>
      </c>
      <c r="P812" s="6"/>
      <c r="Q812" s="6">
        <v>3</v>
      </c>
      <c r="R812" s="6"/>
      <c r="S812" s="6">
        <v>1</v>
      </c>
      <c r="T812" s="6"/>
      <c r="U812" s="6"/>
      <c r="V812" s="6">
        <v>1</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16</v>
      </c>
      <c r="E815" s="6">
        <v>1</v>
      </c>
      <c r="F815" s="6"/>
      <c r="G815" s="6">
        <v>15</v>
      </c>
      <c r="H815" s="6"/>
      <c r="I815" s="6">
        <v>73</v>
      </c>
      <c r="J815" s="6">
        <v>10</v>
      </c>
      <c r="K815" s="6"/>
      <c r="L815" s="6">
        <v>63</v>
      </c>
      <c r="M815" s="6"/>
      <c r="N815" s="6">
        <v>33</v>
      </c>
      <c r="O815" s="6">
        <v>10</v>
      </c>
      <c r="P815" s="6"/>
      <c r="Q815" s="6">
        <v>23</v>
      </c>
      <c r="R815" s="6"/>
      <c r="S815" s="6">
        <v>56</v>
      </c>
      <c r="T815" s="6">
        <v>1</v>
      </c>
      <c r="U815" s="6"/>
      <c r="V815" s="6">
        <v>55</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c r="E817" s="6"/>
      <c r="F817" s="6"/>
      <c r="G817" s="6"/>
      <c r="H817" s="6"/>
      <c r="I817" s="6">
        <v>3</v>
      </c>
      <c r="J817" s="6">
        <v>1</v>
      </c>
      <c r="K817" s="6"/>
      <c r="L817" s="6">
        <v>2</v>
      </c>
      <c r="M817" s="6"/>
      <c r="N817" s="6">
        <v>2</v>
      </c>
      <c r="O817" s="6">
        <v>1</v>
      </c>
      <c r="P817" s="6"/>
      <c r="Q817" s="6">
        <v>1</v>
      </c>
      <c r="R817" s="6"/>
      <c r="S817" s="6">
        <v>1</v>
      </c>
      <c r="T817" s="6"/>
      <c r="U817" s="6"/>
      <c r="V817" s="6">
        <v>1</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2</v>
      </c>
      <c r="E820" s="6"/>
      <c r="F820" s="6"/>
      <c r="G820" s="6">
        <v>2</v>
      </c>
      <c r="H820" s="6"/>
      <c r="I820" s="6">
        <v>2</v>
      </c>
      <c r="J820" s="6"/>
      <c r="K820" s="6"/>
      <c r="L820" s="6">
        <v>2</v>
      </c>
      <c r="M820" s="6"/>
      <c r="N820" s="6"/>
      <c r="O820" s="6"/>
      <c r="P820" s="6"/>
      <c r="Q820" s="6"/>
      <c r="R820" s="6"/>
      <c r="S820" s="6">
        <v>4</v>
      </c>
      <c r="T820" s="6"/>
      <c r="U820" s="6"/>
      <c r="V820" s="6">
        <v>4</v>
      </c>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c r="A822" s="89">
        <v>305010200</v>
      </c>
      <c r="B822" s="30" t="s">
        <v>729</v>
      </c>
      <c r="C822" s="99"/>
      <c r="D822" s="6">
        <v>1</v>
      </c>
      <c r="E822" s="6"/>
      <c r="F822" s="6"/>
      <c r="G822" s="6">
        <v>1</v>
      </c>
      <c r="H822" s="6"/>
      <c r="I822" s="6"/>
      <c r="J822" s="6"/>
      <c r="K822" s="6"/>
      <c r="L822" s="6"/>
      <c r="M822" s="6"/>
      <c r="N822" s="6"/>
      <c r="O822" s="6"/>
      <c r="P822" s="6"/>
      <c r="Q822" s="6"/>
      <c r="R822" s="6"/>
      <c r="S822" s="6">
        <v>1</v>
      </c>
      <c r="T822" s="6"/>
      <c r="U822" s="6"/>
      <c r="V822" s="6">
        <v>1</v>
      </c>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c r="F829" s="6"/>
      <c r="G829" s="6">
        <v>2</v>
      </c>
      <c r="H829" s="6"/>
      <c r="I829" s="6">
        <v>1</v>
      </c>
      <c r="J829" s="6"/>
      <c r="K829" s="6"/>
      <c r="L829" s="6">
        <v>1</v>
      </c>
      <c r="M829" s="6"/>
      <c r="N829" s="6">
        <v>2</v>
      </c>
      <c r="O829" s="6"/>
      <c r="P829" s="6"/>
      <c r="Q829" s="6">
        <v>2</v>
      </c>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v>
      </c>
      <c r="J831" s="6"/>
      <c r="K831" s="6"/>
      <c r="L831" s="6">
        <v>1</v>
      </c>
      <c r="M831" s="6"/>
      <c r="N831" s="6"/>
      <c r="O831" s="6"/>
      <c r="P831" s="6"/>
      <c r="Q831" s="6"/>
      <c r="R831" s="6"/>
      <c r="S831" s="6">
        <v>1</v>
      </c>
      <c r="T831" s="6"/>
      <c r="U831" s="6"/>
      <c r="V831" s="6">
        <v>1</v>
      </c>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17</v>
      </c>
      <c r="E836" s="6">
        <v>4</v>
      </c>
      <c r="F836" s="6"/>
      <c r="G836" s="6">
        <v>13</v>
      </c>
      <c r="H836" s="6"/>
      <c r="I836" s="6">
        <v>26</v>
      </c>
      <c r="J836" s="6">
        <v>4</v>
      </c>
      <c r="K836" s="6"/>
      <c r="L836" s="6">
        <v>22</v>
      </c>
      <c r="M836" s="6"/>
      <c r="N836" s="6">
        <v>20</v>
      </c>
      <c r="O836" s="6">
        <v>8</v>
      </c>
      <c r="P836" s="6"/>
      <c r="Q836" s="6">
        <v>12</v>
      </c>
      <c r="R836" s="6"/>
      <c r="S836" s="6">
        <v>23</v>
      </c>
      <c r="T836" s="6"/>
      <c r="U836" s="6"/>
      <c r="V836" s="6">
        <v>23</v>
      </c>
      <c r="W836" s="6"/>
      <c r="X836" s="5">
        <v>315</v>
      </c>
    </row>
    <row r="837" spans="1:24" ht="12.75">
      <c r="A837" s="89">
        <v>307010000</v>
      </c>
      <c r="B837" s="30" t="s">
        <v>744</v>
      </c>
      <c r="C837" s="99"/>
      <c r="D837" s="6">
        <v>2</v>
      </c>
      <c r="E837" s="6"/>
      <c r="F837" s="6"/>
      <c r="G837" s="6">
        <v>2</v>
      </c>
      <c r="H837" s="6"/>
      <c r="I837" s="6">
        <v>1</v>
      </c>
      <c r="J837" s="6"/>
      <c r="K837" s="6"/>
      <c r="L837" s="6">
        <v>1</v>
      </c>
      <c r="M837" s="6"/>
      <c r="N837" s="6">
        <v>2</v>
      </c>
      <c r="O837" s="6"/>
      <c r="P837" s="6"/>
      <c r="Q837" s="6">
        <v>2</v>
      </c>
      <c r="R837" s="6"/>
      <c r="S837" s="6">
        <v>1</v>
      </c>
      <c r="T837" s="6"/>
      <c r="U837" s="6"/>
      <c r="V837" s="6">
        <v>1</v>
      </c>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c r="A839" s="89">
        <v>308000000</v>
      </c>
      <c r="B839" s="30" t="s">
        <v>746</v>
      </c>
      <c r="C839" s="99"/>
      <c r="D839" s="6">
        <v>3</v>
      </c>
      <c r="E839" s="6"/>
      <c r="F839" s="6"/>
      <c r="G839" s="6">
        <v>3</v>
      </c>
      <c r="H839" s="6"/>
      <c r="I839" s="6">
        <v>2</v>
      </c>
      <c r="J839" s="6">
        <v>1</v>
      </c>
      <c r="K839" s="6"/>
      <c r="L839" s="6">
        <v>1</v>
      </c>
      <c r="M839" s="6"/>
      <c r="N839" s="6">
        <v>3</v>
      </c>
      <c r="O839" s="6">
        <v>1</v>
      </c>
      <c r="P839" s="6"/>
      <c r="Q839" s="6">
        <v>2</v>
      </c>
      <c r="R839" s="6"/>
      <c r="S839" s="6">
        <v>2</v>
      </c>
      <c r="T839" s="6"/>
      <c r="U839" s="6"/>
      <c r="V839" s="6">
        <v>2</v>
      </c>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2</v>
      </c>
      <c r="E842" s="6"/>
      <c r="F842" s="6"/>
      <c r="G842" s="6">
        <v>2</v>
      </c>
      <c r="H842" s="6"/>
      <c r="I842" s="6">
        <v>2</v>
      </c>
      <c r="J842" s="6"/>
      <c r="K842" s="6"/>
      <c r="L842" s="6">
        <v>2</v>
      </c>
      <c r="M842" s="6"/>
      <c r="N842" s="6">
        <v>4</v>
      </c>
      <c r="O842" s="6"/>
      <c r="P842" s="6"/>
      <c r="Q842" s="6">
        <v>4</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6</v>
      </c>
      <c r="E844" s="6"/>
      <c r="F844" s="6"/>
      <c r="G844" s="6">
        <v>6</v>
      </c>
      <c r="H844" s="6"/>
      <c r="I844" s="6">
        <v>17</v>
      </c>
      <c r="J844" s="6">
        <v>2</v>
      </c>
      <c r="K844" s="6"/>
      <c r="L844" s="6">
        <v>15</v>
      </c>
      <c r="M844" s="6"/>
      <c r="N844" s="6">
        <v>6</v>
      </c>
      <c r="O844" s="6">
        <v>2</v>
      </c>
      <c r="P844" s="6"/>
      <c r="Q844" s="6">
        <v>4</v>
      </c>
      <c r="R844" s="6"/>
      <c r="S844" s="6">
        <v>17</v>
      </c>
      <c r="T844" s="6"/>
      <c r="U844" s="6"/>
      <c r="V844" s="6">
        <v>17</v>
      </c>
      <c r="W844" s="6"/>
      <c r="X844" s="5">
        <v>240</v>
      </c>
    </row>
    <row r="845" spans="1:24" ht="12.75">
      <c r="A845" s="89">
        <v>310010000</v>
      </c>
      <c r="B845" s="30" t="s">
        <v>752</v>
      </c>
      <c r="C845" s="99"/>
      <c r="D845" s="6">
        <v>20</v>
      </c>
      <c r="E845" s="6">
        <v>7</v>
      </c>
      <c r="F845" s="6"/>
      <c r="G845" s="6">
        <v>13</v>
      </c>
      <c r="H845" s="6"/>
      <c r="I845" s="6">
        <v>72</v>
      </c>
      <c r="J845" s="6">
        <v>23</v>
      </c>
      <c r="K845" s="6"/>
      <c r="L845" s="6">
        <v>49</v>
      </c>
      <c r="M845" s="6"/>
      <c r="N845" s="6">
        <v>71</v>
      </c>
      <c r="O845" s="6">
        <v>28</v>
      </c>
      <c r="P845" s="6"/>
      <c r="Q845" s="6">
        <v>43</v>
      </c>
      <c r="R845" s="6"/>
      <c r="S845" s="6">
        <v>21</v>
      </c>
      <c r="T845" s="6">
        <v>2</v>
      </c>
      <c r="U845" s="6"/>
      <c r="V845" s="6">
        <v>19</v>
      </c>
      <c r="W845" s="6"/>
      <c r="X845" s="5">
        <v>135</v>
      </c>
    </row>
    <row r="846" spans="1:24" ht="12.75">
      <c r="A846" s="89">
        <v>310020000</v>
      </c>
      <c r="B846" s="30" t="s">
        <v>753</v>
      </c>
      <c r="C846" s="99"/>
      <c r="D846" s="6">
        <v>6</v>
      </c>
      <c r="E846" s="6"/>
      <c r="F846" s="6"/>
      <c r="G846" s="6">
        <v>6</v>
      </c>
      <c r="H846" s="6"/>
      <c r="I846" s="6">
        <v>29</v>
      </c>
      <c r="J846" s="6">
        <v>5</v>
      </c>
      <c r="K846" s="6"/>
      <c r="L846" s="6">
        <v>24</v>
      </c>
      <c r="M846" s="6"/>
      <c r="N846" s="6">
        <v>21</v>
      </c>
      <c r="O846" s="6">
        <v>5</v>
      </c>
      <c r="P846" s="6"/>
      <c r="Q846" s="6">
        <v>16</v>
      </c>
      <c r="R846" s="6"/>
      <c r="S846" s="6">
        <v>14</v>
      </c>
      <c r="T846" s="6"/>
      <c r="U846" s="6"/>
      <c r="V846" s="6">
        <v>14</v>
      </c>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c r="A848" s="89">
        <v>310040000</v>
      </c>
      <c r="B848" s="30" t="s">
        <v>755</v>
      </c>
      <c r="C848" s="99"/>
      <c r="D848" s="6">
        <v>3</v>
      </c>
      <c r="E848" s="6"/>
      <c r="F848" s="6"/>
      <c r="G848" s="6">
        <v>3</v>
      </c>
      <c r="H848" s="6"/>
      <c r="I848" s="6">
        <v>8</v>
      </c>
      <c r="J848" s="6">
        <v>1</v>
      </c>
      <c r="K848" s="6"/>
      <c r="L848" s="6">
        <v>7</v>
      </c>
      <c r="M848" s="6"/>
      <c r="N848" s="6">
        <v>6</v>
      </c>
      <c r="O848" s="6">
        <v>1</v>
      </c>
      <c r="P848" s="6"/>
      <c r="Q848" s="6">
        <v>5</v>
      </c>
      <c r="R848" s="6"/>
      <c r="S848" s="6">
        <v>5</v>
      </c>
      <c r="T848" s="6"/>
      <c r="U848" s="6"/>
      <c r="V848" s="6">
        <v>5</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3</v>
      </c>
      <c r="E852" s="6">
        <v>1</v>
      </c>
      <c r="F852" s="6"/>
      <c r="G852" s="6">
        <v>2</v>
      </c>
      <c r="H852" s="6"/>
      <c r="I852" s="6">
        <v>4</v>
      </c>
      <c r="J852" s="6"/>
      <c r="K852" s="6"/>
      <c r="L852" s="6">
        <v>4</v>
      </c>
      <c r="M852" s="6"/>
      <c r="N852" s="6">
        <v>3</v>
      </c>
      <c r="O852" s="6">
        <v>1</v>
      </c>
      <c r="P852" s="6"/>
      <c r="Q852" s="6">
        <v>2</v>
      </c>
      <c r="R852" s="6"/>
      <c r="S852" s="6">
        <v>4</v>
      </c>
      <c r="T852" s="6"/>
      <c r="U852" s="6"/>
      <c r="V852" s="6">
        <v>4</v>
      </c>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12</v>
      </c>
      <c r="J856" s="6">
        <v>1</v>
      </c>
      <c r="K856" s="6"/>
      <c r="L856" s="6">
        <v>11</v>
      </c>
      <c r="M856" s="6"/>
      <c r="N856" s="6">
        <v>12</v>
      </c>
      <c r="O856" s="6">
        <v>1</v>
      </c>
      <c r="P856" s="6"/>
      <c r="Q856" s="6">
        <v>11</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v>
      </c>
      <c r="E858" s="6"/>
      <c r="F858" s="6"/>
      <c r="G858" s="6">
        <v>1</v>
      </c>
      <c r="H858" s="6"/>
      <c r="I858" s="6">
        <v>1</v>
      </c>
      <c r="J858" s="6"/>
      <c r="K858" s="6"/>
      <c r="L858" s="6">
        <v>1</v>
      </c>
      <c r="M858" s="6"/>
      <c r="N858" s="6"/>
      <c r="O858" s="6"/>
      <c r="P858" s="6"/>
      <c r="Q858" s="6"/>
      <c r="R858" s="6"/>
      <c r="S858" s="6">
        <v>2</v>
      </c>
      <c r="T858" s="6"/>
      <c r="U858" s="6"/>
      <c r="V858" s="6">
        <v>2</v>
      </c>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c r="A860" s="89">
        <v>314000000</v>
      </c>
      <c r="B860" s="30" t="s">
        <v>767</v>
      </c>
      <c r="C860" s="99"/>
      <c r="D860" s="6">
        <v>9</v>
      </c>
      <c r="E860" s="6"/>
      <c r="F860" s="6"/>
      <c r="G860" s="6">
        <v>9</v>
      </c>
      <c r="H860" s="6"/>
      <c r="I860" s="6">
        <v>13</v>
      </c>
      <c r="J860" s="6">
        <v>2</v>
      </c>
      <c r="K860" s="6"/>
      <c r="L860" s="6">
        <v>11</v>
      </c>
      <c r="M860" s="6"/>
      <c r="N860" s="6">
        <v>15</v>
      </c>
      <c r="O860" s="6">
        <v>2</v>
      </c>
      <c r="P860" s="6"/>
      <c r="Q860" s="6">
        <v>13</v>
      </c>
      <c r="R860" s="6"/>
      <c r="S860" s="6">
        <v>7</v>
      </c>
      <c r="T860" s="6"/>
      <c r="U860" s="6"/>
      <c r="V860" s="6">
        <v>7</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4</v>
      </c>
      <c r="E862" s="32">
        <f>SUM(E863:E895)</f>
        <v>1</v>
      </c>
      <c r="F862" s="32">
        <f>SUM(F863:F895)</f>
        <v>0</v>
      </c>
      <c r="G862" s="32">
        <f>SUM(G863:G895)</f>
        <v>3</v>
      </c>
      <c r="H862" s="32">
        <f>SUM(H863:H895)</f>
        <v>0</v>
      </c>
      <c r="I862" s="32">
        <f>SUM(J862:M862)</f>
        <v>29</v>
      </c>
      <c r="J862" s="32">
        <f>SUM(J863:J895)</f>
        <v>6</v>
      </c>
      <c r="K862" s="32">
        <f>SUM(K863:K895)</f>
        <v>0</v>
      </c>
      <c r="L862" s="32">
        <f>SUM(L863:L895)</f>
        <v>23</v>
      </c>
      <c r="M862" s="32">
        <f>SUM(M863:M895)</f>
        <v>0</v>
      </c>
      <c r="N862" s="32">
        <f>SUM(O862:R862)</f>
        <v>26</v>
      </c>
      <c r="O862" s="32">
        <f>SUM(O863:O895)</f>
        <v>7</v>
      </c>
      <c r="P862" s="32">
        <f>SUM(P863:P895)</f>
        <v>0</v>
      </c>
      <c r="Q862" s="32">
        <f>SUM(Q863:Q895)</f>
        <v>19</v>
      </c>
      <c r="R862" s="32">
        <f>SUM(R863:R895)</f>
        <v>0</v>
      </c>
      <c r="S862" s="32">
        <f>SUM(T862:W862)</f>
        <v>7</v>
      </c>
      <c r="T862" s="32">
        <f>SUM(T863:T895)</f>
        <v>0</v>
      </c>
      <c r="U862" s="32">
        <f>SUM(U863:U895)</f>
        <v>0</v>
      </c>
      <c r="V862" s="32">
        <f>SUM(V863:V895)</f>
        <v>7</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4</v>
      </c>
      <c r="J866" s="40"/>
      <c r="K866" s="40"/>
      <c r="L866" s="40">
        <v>4</v>
      </c>
      <c r="M866" s="40"/>
      <c r="N866" s="40">
        <v>3</v>
      </c>
      <c r="O866" s="40"/>
      <c r="P866" s="40"/>
      <c r="Q866" s="40">
        <v>3</v>
      </c>
      <c r="R866" s="40"/>
      <c r="S866" s="40">
        <v>2</v>
      </c>
      <c r="T866" s="40"/>
      <c r="U866" s="40"/>
      <c r="V866" s="40">
        <v>2</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4</v>
      </c>
      <c r="J871" s="40">
        <v>1</v>
      </c>
      <c r="K871" s="40"/>
      <c r="L871" s="40">
        <v>3</v>
      </c>
      <c r="M871" s="40"/>
      <c r="N871" s="40">
        <v>4</v>
      </c>
      <c r="O871" s="40">
        <v>1</v>
      </c>
      <c r="P871" s="40"/>
      <c r="Q871" s="40">
        <v>3</v>
      </c>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v>1</v>
      </c>
      <c r="E877" s="40">
        <v>1</v>
      </c>
      <c r="F877" s="40"/>
      <c r="G877" s="40"/>
      <c r="H877" s="40"/>
      <c r="I877" s="40"/>
      <c r="J877" s="40"/>
      <c r="K877" s="40"/>
      <c r="L877" s="40"/>
      <c r="M877" s="40"/>
      <c r="N877" s="40">
        <v>1</v>
      </c>
      <c r="O877" s="40">
        <v>1</v>
      </c>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5"/>
      <c r="Z878" s="105"/>
    </row>
    <row r="879" spans="1:26" s="41" customFormat="1" ht="12.75">
      <c r="A879" s="90">
        <v>331060300</v>
      </c>
      <c r="B879" s="42" t="s">
        <v>783</v>
      </c>
      <c r="C879" s="99"/>
      <c r="D879" s="40">
        <v>1</v>
      </c>
      <c r="E879" s="40"/>
      <c r="F879" s="40"/>
      <c r="G879" s="40">
        <v>1</v>
      </c>
      <c r="H879" s="40"/>
      <c r="I879" s="40">
        <v>16</v>
      </c>
      <c r="J879" s="40">
        <v>4</v>
      </c>
      <c r="K879" s="40"/>
      <c r="L879" s="40">
        <v>12</v>
      </c>
      <c r="M879" s="40"/>
      <c r="N879" s="40">
        <v>14</v>
      </c>
      <c r="O879" s="40">
        <v>4</v>
      </c>
      <c r="P879" s="40"/>
      <c r="Q879" s="40">
        <v>10</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v>1</v>
      </c>
      <c r="E893" s="40"/>
      <c r="F893" s="40"/>
      <c r="G893" s="40">
        <v>1</v>
      </c>
      <c r="H893" s="40"/>
      <c r="I893" s="40">
        <v>3</v>
      </c>
      <c r="J893" s="40">
        <v>1</v>
      </c>
      <c r="K893" s="40"/>
      <c r="L893" s="40">
        <v>2</v>
      </c>
      <c r="M893" s="40"/>
      <c r="N893" s="40">
        <v>3</v>
      </c>
      <c r="O893" s="40">
        <v>1</v>
      </c>
      <c r="P893" s="40"/>
      <c r="Q893" s="40">
        <v>2</v>
      </c>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26</v>
      </c>
      <c r="E897" s="32"/>
      <c r="F897" s="32"/>
      <c r="G897" s="32">
        <v>26</v>
      </c>
      <c r="H897" s="32"/>
      <c r="I897" s="32">
        <v>7</v>
      </c>
      <c r="J897" s="32"/>
      <c r="K897" s="32"/>
      <c r="L897" s="32">
        <v>7</v>
      </c>
      <c r="M897" s="32"/>
      <c r="N897" s="32">
        <v>5</v>
      </c>
      <c r="O897" s="32"/>
      <c r="P897" s="32"/>
      <c r="Q897" s="32">
        <v>5</v>
      </c>
      <c r="R897" s="32"/>
      <c r="S897" s="32">
        <v>28</v>
      </c>
      <c r="T897" s="32"/>
      <c r="U897" s="32"/>
      <c r="V897" s="32">
        <v>28</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6</v>
      </c>
      <c r="E899" s="32"/>
      <c r="F899" s="32"/>
      <c r="G899" s="32">
        <v>6</v>
      </c>
      <c r="H899" s="32"/>
      <c r="I899" s="32">
        <v>6</v>
      </c>
      <c r="J899" s="32"/>
      <c r="K899" s="32"/>
      <c r="L899" s="32">
        <v>6</v>
      </c>
      <c r="M899" s="32"/>
      <c r="N899" s="32">
        <v>6</v>
      </c>
      <c r="O899" s="32"/>
      <c r="P899" s="32"/>
      <c r="Q899" s="32">
        <v>6</v>
      </c>
      <c r="R899" s="32"/>
      <c r="S899" s="32">
        <v>6</v>
      </c>
      <c r="T899" s="32"/>
      <c r="U899" s="32"/>
      <c r="V899" s="32">
        <v>6</v>
      </c>
      <c r="W899" s="32"/>
      <c r="X899" s="34">
        <v>60</v>
      </c>
    </row>
    <row r="900" spans="1:24" ht="12.75">
      <c r="A900" s="92">
        <v>600040000</v>
      </c>
      <c r="B900" s="35" t="s">
        <v>2337</v>
      </c>
      <c r="C900" s="98"/>
      <c r="D900" s="32">
        <v>1</v>
      </c>
      <c r="E900" s="32"/>
      <c r="F900" s="32"/>
      <c r="G900" s="32">
        <v>1</v>
      </c>
      <c r="H900" s="32"/>
      <c r="I900" s="32">
        <v>2</v>
      </c>
      <c r="J900" s="32"/>
      <c r="K900" s="32"/>
      <c r="L900" s="32">
        <v>2</v>
      </c>
      <c r="M900" s="32"/>
      <c r="N900" s="32">
        <v>2</v>
      </c>
      <c r="O900" s="32"/>
      <c r="P900" s="32"/>
      <c r="Q900" s="32">
        <v>2</v>
      </c>
      <c r="R900" s="32"/>
      <c r="S900" s="32">
        <v>1</v>
      </c>
      <c r="T900" s="32"/>
      <c r="U900" s="32"/>
      <c r="V900" s="32">
        <v>1</v>
      </c>
      <c r="W900" s="32"/>
      <c r="X900" s="34">
        <v>78</v>
      </c>
    </row>
    <row r="901" spans="1:24" ht="12.75">
      <c r="A901" s="92">
        <v>600050000</v>
      </c>
      <c r="B901" s="35" t="s">
        <v>2338</v>
      </c>
      <c r="C901" s="98"/>
      <c r="D901" s="32">
        <v>1</v>
      </c>
      <c r="E901" s="32"/>
      <c r="F901" s="32"/>
      <c r="G901" s="32">
        <v>1</v>
      </c>
      <c r="H901" s="32"/>
      <c r="I901" s="32">
        <v>8</v>
      </c>
      <c r="J901" s="32"/>
      <c r="K901" s="32"/>
      <c r="L901" s="32">
        <v>8</v>
      </c>
      <c r="M901" s="32"/>
      <c r="N901" s="32">
        <v>5</v>
      </c>
      <c r="O901" s="32"/>
      <c r="P901" s="32"/>
      <c r="Q901" s="32">
        <v>5</v>
      </c>
      <c r="R901" s="32"/>
      <c r="S901" s="32">
        <v>4</v>
      </c>
      <c r="T901" s="32"/>
      <c r="U901" s="32"/>
      <c r="V901" s="32">
        <v>4</v>
      </c>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2</v>
      </c>
      <c r="E907" s="32"/>
      <c r="F907" s="32"/>
      <c r="G907" s="32">
        <v>2</v>
      </c>
      <c r="H907" s="32"/>
      <c r="I907" s="32">
        <v>39</v>
      </c>
      <c r="J907" s="32"/>
      <c r="K907" s="32"/>
      <c r="L907" s="32">
        <v>39</v>
      </c>
      <c r="M907" s="32"/>
      <c r="N907" s="32">
        <v>24</v>
      </c>
      <c r="O907" s="32"/>
      <c r="P907" s="32"/>
      <c r="Q907" s="32">
        <v>24</v>
      </c>
      <c r="R907" s="32"/>
      <c r="S907" s="32">
        <v>17</v>
      </c>
      <c r="T907" s="32"/>
      <c r="U907" s="32"/>
      <c r="V907" s="32">
        <v>17</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14</v>
      </c>
      <c r="J909" s="32"/>
      <c r="K909" s="32"/>
      <c r="L909" s="32">
        <v>14</v>
      </c>
      <c r="M909" s="32"/>
      <c r="N909" s="32">
        <v>14</v>
      </c>
      <c r="O909" s="32"/>
      <c r="P909" s="32"/>
      <c r="Q909" s="32">
        <v>14</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5</v>
      </c>
      <c r="J910" s="32"/>
      <c r="K910" s="32"/>
      <c r="L910" s="32">
        <v>5</v>
      </c>
      <c r="M910" s="32"/>
      <c r="N910" s="32">
        <v>5</v>
      </c>
      <c r="O910" s="32"/>
      <c r="P910" s="32"/>
      <c r="Q910" s="32">
        <v>5</v>
      </c>
      <c r="R910" s="32"/>
      <c r="S910" s="32">
        <v>1</v>
      </c>
      <c r="T910" s="32"/>
      <c r="U910" s="32"/>
      <c r="V910" s="32">
        <v>1</v>
      </c>
      <c r="W910" s="32"/>
      <c r="X910" s="34">
        <v>87</v>
      </c>
    </row>
    <row r="911" spans="1:24" ht="12.75">
      <c r="A911" s="172" t="s">
        <v>4</v>
      </c>
      <c r="B911" s="173"/>
      <c r="C911" s="100"/>
      <c r="D911" s="7">
        <f>SUM(E911:H911)</f>
        <v>190</v>
      </c>
      <c r="E911" s="7">
        <f>SUM(E756,E766,E862,E896:E910)</f>
        <v>17</v>
      </c>
      <c r="F911" s="7">
        <f>SUM(F756,F766,F862,F896:F910)</f>
        <v>0</v>
      </c>
      <c r="G911" s="7">
        <f>SUM(G756,G766,G862,G896:G910)</f>
        <v>173</v>
      </c>
      <c r="H911" s="7">
        <f>SUM(H756,H766,H862,H896:H910)</f>
        <v>0</v>
      </c>
      <c r="I911" s="7">
        <f>SUM(J911:M911)</f>
        <v>554</v>
      </c>
      <c r="J911" s="7">
        <f>SUM(J756,J766,J862,J896:J910)</f>
        <v>60</v>
      </c>
      <c r="K911" s="7">
        <f>SUM(K756,K766,K862,K896:K910)</f>
        <v>0</v>
      </c>
      <c r="L911" s="7">
        <f>SUM(L756,L766,L862,L896:L910)</f>
        <v>494</v>
      </c>
      <c r="M911" s="7">
        <f>SUM(M756,M766,M862,M896:M910)</f>
        <v>0</v>
      </c>
      <c r="N911" s="7">
        <f>SUM(O911:R911)</f>
        <v>475</v>
      </c>
      <c r="O911" s="7">
        <f>SUM(O756,O766,O862,O896:O910)</f>
        <v>74</v>
      </c>
      <c r="P911" s="7">
        <f>SUM(P756,P766,P862,P896:P910)</f>
        <v>0</v>
      </c>
      <c r="Q911" s="7">
        <f>SUM(Q756,Q766,Q862,Q896:Q910)</f>
        <v>401</v>
      </c>
      <c r="R911" s="7">
        <f>SUM(R756,R766,R862,R896:R910)</f>
        <v>0</v>
      </c>
      <c r="S911" s="7">
        <f>SUM(T911:W911)</f>
        <v>269</v>
      </c>
      <c r="T911" s="7">
        <f>SUM(T756,T766,T862,T896:T910)</f>
        <v>3</v>
      </c>
      <c r="U911" s="7">
        <f>SUM(U756,U766,U862,U896:U910)</f>
        <v>0</v>
      </c>
      <c r="V911" s="7">
        <f>SUM(V756,V766,V862,V896:V910)</f>
        <v>266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95</v>
      </c>
      <c r="E913" s="32">
        <f>SUM(E914:E1467)</f>
        <v>8</v>
      </c>
      <c r="F913" s="32">
        <f>SUM(F914:F1467)</f>
        <v>0</v>
      </c>
      <c r="G913" s="32">
        <f>SUM(G914:G1467)</f>
        <v>87</v>
      </c>
      <c r="H913" s="32">
        <f>SUM(H914:H1467)</f>
        <v>0</v>
      </c>
      <c r="I913" s="32">
        <f>SUM(J913:M913)</f>
        <v>823</v>
      </c>
      <c r="J913" s="32">
        <f>SUM(J914:J1467)</f>
        <v>118</v>
      </c>
      <c r="K913" s="32">
        <f>SUM(K914:K1467)</f>
        <v>0</v>
      </c>
      <c r="L913" s="32">
        <f>SUM(L914:L1467)</f>
        <v>705</v>
      </c>
      <c r="M913" s="32">
        <f>SUM(M914:M1467)</f>
        <v>0</v>
      </c>
      <c r="N913" s="32">
        <f>SUM(O913:R913)</f>
        <v>814</v>
      </c>
      <c r="O913" s="32">
        <f>SUM(O914:O1467)</f>
        <v>126</v>
      </c>
      <c r="P913" s="32">
        <f>SUM(P914:P1467)</f>
        <v>0</v>
      </c>
      <c r="Q913" s="32">
        <f>SUM(Q914:Q1467)</f>
        <v>688</v>
      </c>
      <c r="R913" s="32">
        <f>SUM(R914:R1467)</f>
        <v>0</v>
      </c>
      <c r="S913" s="32">
        <f>SUM(T913:W913)</f>
        <v>104</v>
      </c>
      <c r="T913" s="32">
        <f>SUM(T914:T1467)</f>
        <v>0</v>
      </c>
      <c r="U913" s="32">
        <f>SUM(U914:U1467)</f>
        <v>0</v>
      </c>
      <c r="V913" s="32">
        <f>SUM(V914:V1467)</f>
        <v>104</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v>
      </c>
      <c r="E936" s="40"/>
      <c r="F936" s="40"/>
      <c r="G936" s="40">
        <v>1</v>
      </c>
      <c r="H936" s="40"/>
      <c r="I936" s="40">
        <v>9</v>
      </c>
      <c r="J936" s="40">
        <v>1</v>
      </c>
      <c r="K936" s="40"/>
      <c r="L936" s="40">
        <v>8</v>
      </c>
      <c r="M936" s="40"/>
      <c r="N936" s="40">
        <v>10</v>
      </c>
      <c r="O936" s="40">
        <v>1</v>
      </c>
      <c r="P936" s="40"/>
      <c r="Q936" s="40">
        <v>9</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v>1</v>
      </c>
      <c r="E1036" s="6"/>
      <c r="F1036" s="6"/>
      <c r="G1036" s="6">
        <v>1</v>
      </c>
      <c r="H1036" s="6"/>
      <c r="I1036" s="6">
        <v>4</v>
      </c>
      <c r="J1036" s="6">
        <v>2</v>
      </c>
      <c r="K1036" s="6"/>
      <c r="L1036" s="6">
        <v>2</v>
      </c>
      <c r="M1036" s="6"/>
      <c r="N1036" s="6">
        <v>5</v>
      </c>
      <c r="O1036" s="6">
        <v>2</v>
      </c>
      <c r="P1036" s="6"/>
      <c r="Q1036" s="6">
        <v>3</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v>
      </c>
      <c r="J1057" s="6">
        <v>1</v>
      </c>
      <c r="K1057" s="6"/>
      <c r="L1057" s="6">
        <v>1</v>
      </c>
      <c r="M1057" s="6"/>
      <c r="N1057" s="6">
        <v>2</v>
      </c>
      <c r="O1057" s="6">
        <v>1</v>
      </c>
      <c r="P1057" s="6"/>
      <c r="Q1057" s="6">
        <v>1</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9">
        <v>501060020</v>
      </c>
      <c r="B1061" s="30" t="s">
        <v>937</v>
      </c>
      <c r="C1061" s="99"/>
      <c r="D1061" s="6"/>
      <c r="E1061" s="6"/>
      <c r="F1061" s="6"/>
      <c r="G1061" s="6"/>
      <c r="H1061" s="6"/>
      <c r="I1061" s="6">
        <v>2</v>
      </c>
      <c r="J1061" s="6"/>
      <c r="K1061" s="6"/>
      <c r="L1061" s="6">
        <v>2</v>
      </c>
      <c r="M1061" s="6"/>
      <c r="N1061" s="6"/>
      <c r="O1061" s="6"/>
      <c r="P1061" s="6"/>
      <c r="Q1061" s="6"/>
      <c r="R1061" s="6"/>
      <c r="S1061" s="6">
        <v>2</v>
      </c>
      <c r="T1061" s="6"/>
      <c r="U1061" s="6"/>
      <c r="V1061" s="6">
        <v>2</v>
      </c>
      <c r="W1061" s="6"/>
      <c r="X1061" s="5">
        <v>151</v>
      </c>
    </row>
    <row r="1062" spans="1:24" ht="12.75">
      <c r="A1062" s="89">
        <v>501060021</v>
      </c>
      <c r="B1062" s="30" t="s">
        <v>938</v>
      </c>
      <c r="C1062" s="99"/>
      <c r="D1062" s="6"/>
      <c r="E1062" s="6"/>
      <c r="F1062" s="6"/>
      <c r="G1062" s="6"/>
      <c r="H1062" s="6"/>
      <c r="I1062" s="6">
        <v>5</v>
      </c>
      <c r="J1062" s="6"/>
      <c r="K1062" s="6"/>
      <c r="L1062" s="6">
        <v>5</v>
      </c>
      <c r="M1062" s="6"/>
      <c r="N1062" s="6">
        <v>5</v>
      </c>
      <c r="O1062" s="6"/>
      <c r="P1062" s="6"/>
      <c r="Q1062" s="6">
        <v>5</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5</v>
      </c>
      <c r="E1065" s="6">
        <v>1</v>
      </c>
      <c r="F1065" s="6"/>
      <c r="G1065" s="6">
        <v>4</v>
      </c>
      <c r="H1065" s="6"/>
      <c r="I1065" s="6">
        <v>24</v>
      </c>
      <c r="J1065" s="6"/>
      <c r="K1065" s="6"/>
      <c r="L1065" s="6">
        <v>24</v>
      </c>
      <c r="M1065" s="6"/>
      <c r="N1065" s="6">
        <v>28</v>
      </c>
      <c r="O1065" s="6">
        <v>1</v>
      </c>
      <c r="P1065" s="6"/>
      <c r="Q1065" s="6">
        <v>27</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10</v>
      </c>
      <c r="J1068" s="6">
        <v>1</v>
      </c>
      <c r="K1068" s="6"/>
      <c r="L1068" s="6">
        <v>9</v>
      </c>
      <c r="M1068" s="6"/>
      <c r="N1068" s="6">
        <v>9</v>
      </c>
      <c r="O1068" s="6">
        <v>1</v>
      </c>
      <c r="P1068" s="6"/>
      <c r="Q1068" s="6">
        <v>8</v>
      </c>
      <c r="R1068" s="6"/>
      <c r="S1068" s="6">
        <v>1</v>
      </c>
      <c r="T1068" s="6"/>
      <c r="U1068" s="6"/>
      <c r="V1068" s="6">
        <v>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47</v>
      </c>
      <c r="E1075" s="6">
        <v>1</v>
      </c>
      <c r="F1075" s="6"/>
      <c r="G1075" s="6">
        <v>46</v>
      </c>
      <c r="H1075" s="6"/>
      <c r="I1075" s="6">
        <v>222</v>
      </c>
      <c r="J1075" s="6">
        <v>10</v>
      </c>
      <c r="K1075" s="6"/>
      <c r="L1075" s="6">
        <v>212</v>
      </c>
      <c r="M1075" s="6"/>
      <c r="N1075" s="6">
        <v>200</v>
      </c>
      <c r="O1075" s="6">
        <v>11</v>
      </c>
      <c r="P1075" s="6"/>
      <c r="Q1075" s="6">
        <v>189</v>
      </c>
      <c r="R1075" s="6"/>
      <c r="S1075" s="6">
        <v>69</v>
      </c>
      <c r="T1075" s="6"/>
      <c r="U1075" s="6"/>
      <c r="V1075" s="6">
        <v>69</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c r="F1118" s="40"/>
      <c r="G1118" s="40">
        <v>1</v>
      </c>
      <c r="H1118" s="40"/>
      <c r="I1118" s="40">
        <v>20</v>
      </c>
      <c r="J1118" s="40">
        <v>8</v>
      </c>
      <c r="K1118" s="40"/>
      <c r="L1118" s="40">
        <v>12</v>
      </c>
      <c r="M1118" s="40"/>
      <c r="N1118" s="40">
        <v>21</v>
      </c>
      <c r="O1118" s="40">
        <v>8</v>
      </c>
      <c r="P1118" s="40"/>
      <c r="Q1118" s="40">
        <v>13</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2</v>
      </c>
      <c r="E1130" s="40"/>
      <c r="F1130" s="40"/>
      <c r="G1130" s="40">
        <v>2</v>
      </c>
      <c r="H1130" s="40"/>
      <c r="I1130" s="40"/>
      <c r="J1130" s="40"/>
      <c r="K1130" s="40"/>
      <c r="L1130" s="40"/>
      <c r="M1130" s="40"/>
      <c r="N1130" s="40">
        <v>2</v>
      </c>
      <c r="O1130" s="40"/>
      <c r="P1130" s="40"/>
      <c r="Q1130" s="40">
        <v>2</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v>1</v>
      </c>
      <c r="F1145" s="40"/>
      <c r="G1145" s="40"/>
      <c r="H1145" s="40"/>
      <c r="I1145" s="40">
        <v>18</v>
      </c>
      <c r="J1145" s="40">
        <v>8</v>
      </c>
      <c r="K1145" s="40"/>
      <c r="L1145" s="40">
        <v>10</v>
      </c>
      <c r="M1145" s="40"/>
      <c r="N1145" s="40">
        <v>19</v>
      </c>
      <c r="O1145" s="40">
        <v>9</v>
      </c>
      <c r="P1145" s="40"/>
      <c r="Q1145" s="40">
        <v>10</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24</v>
      </c>
      <c r="J1152" s="40">
        <v>4</v>
      </c>
      <c r="K1152" s="40"/>
      <c r="L1152" s="40">
        <v>20</v>
      </c>
      <c r="M1152" s="40"/>
      <c r="N1152" s="40">
        <v>24</v>
      </c>
      <c r="O1152" s="40">
        <v>4</v>
      </c>
      <c r="P1152" s="40"/>
      <c r="Q1152" s="40">
        <v>20</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18</v>
      </c>
      <c r="J1219" s="40">
        <v>13</v>
      </c>
      <c r="K1219" s="40"/>
      <c r="L1219" s="40">
        <v>5</v>
      </c>
      <c r="M1219" s="40"/>
      <c r="N1219" s="40">
        <v>17</v>
      </c>
      <c r="O1219" s="40">
        <v>13</v>
      </c>
      <c r="P1219" s="40"/>
      <c r="Q1219" s="40">
        <v>4</v>
      </c>
      <c r="R1219" s="40"/>
      <c r="S1219" s="40">
        <v>1</v>
      </c>
      <c r="T1219" s="40"/>
      <c r="U1219" s="40"/>
      <c r="V1219" s="40">
        <v>1</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9</v>
      </c>
      <c r="E1238" s="40"/>
      <c r="F1238" s="40"/>
      <c r="G1238" s="40">
        <v>9</v>
      </c>
      <c r="H1238" s="40"/>
      <c r="I1238" s="40">
        <v>137</v>
      </c>
      <c r="J1238" s="40">
        <v>33</v>
      </c>
      <c r="K1238" s="40"/>
      <c r="L1238" s="40">
        <v>104</v>
      </c>
      <c r="M1238" s="40"/>
      <c r="N1238" s="40">
        <v>135</v>
      </c>
      <c r="O1238" s="40">
        <v>33</v>
      </c>
      <c r="P1238" s="40"/>
      <c r="Q1238" s="40">
        <v>102</v>
      </c>
      <c r="R1238" s="40"/>
      <c r="S1238" s="40">
        <v>11</v>
      </c>
      <c r="T1238" s="40"/>
      <c r="U1238" s="40"/>
      <c r="V1238" s="40">
        <v>11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22</v>
      </c>
      <c r="E1240" s="40">
        <v>5</v>
      </c>
      <c r="F1240" s="40"/>
      <c r="G1240" s="40">
        <v>17</v>
      </c>
      <c r="H1240" s="40"/>
      <c r="I1240" s="40">
        <v>205</v>
      </c>
      <c r="J1240" s="40">
        <v>25</v>
      </c>
      <c r="K1240" s="40"/>
      <c r="L1240" s="40">
        <v>180</v>
      </c>
      <c r="M1240" s="40"/>
      <c r="N1240" s="40">
        <v>210</v>
      </c>
      <c r="O1240" s="40">
        <v>30</v>
      </c>
      <c r="P1240" s="40"/>
      <c r="Q1240" s="40">
        <v>180</v>
      </c>
      <c r="R1240" s="40"/>
      <c r="S1240" s="40">
        <v>17</v>
      </c>
      <c r="T1240" s="40"/>
      <c r="U1240" s="40"/>
      <c r="V1240" s="40">
        <v>17</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6</v>
      </c>
      <c r="J1249" s="40"/>
      <c r="K1249" s="40"/>
      <c r="L1249" s="40">
        <v>6</v>
      </c>
      <c r="M1249" s="40"/>
      <c r="N1249" s="40">
        <v>6</v>
      </c>
      <c r="O1249" s="40"/>
      <c r="P1249" s="40"/>
      <c r="Q1249" s="40">
        <v>6</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5</v>
      </c>
      <c r="J1257" s="40">
        <v>1</v>
      </c>
      <c r="K1257" s="40"/>
      <c r="L1257" s="40">
        <v>4</v>
      </c>
      <c r="M1257" s="40"/>
      <c r="N1257" s="40">
        <v>5</v>
      </c>
      <c r="O1257" s="40">
        <v>1</v>
      </c>
      <c r="P1257" s="40"/>
      <c r="Q1257" s="40">
        <v>4</v>
      </c>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60</v>
      </c>
      <c r="J1259" s="40">
        <v>3</v>
      </c>
      <c r="K1259" s="40"/>
      <c r="L1259" s="40">
        <v>57</v>
      </c>
      <c r="M1259" s="40"/>
      <c r="N1259" s="40">
        <v>62</v>
      </c>
      <c r="O1259" s="40">
        <v>3</v>
      </c>
      <c r="P1259" s="40"/>
      <c r="Q1259" s="40">
        <v>59</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v>
      </c>
      <c r="E1265" s="40"/>
      <c r="F1265" s="40"/>
      <c r="G1265" s="40">
        <v>1</v>
      </c>
      <c r="H1265" s="40"/>
      <c r="I1265" s="40">
        <v>16</v>
      </c>
      <c r="J1265" s="40">
        <v>3</v>
      </c>
      <c r="K1265" s="40"/>
      <c r="L1265" s="40">
        <v>13</v>
      </c>
      <c r="M1265" s="40"/>
      <c r="N1265" s="40">
        <v>17</v>
      </c>
      <c r="O1265" s="40">
        <v>3</v>
      </c>
      <c r="P1265" s="40"/>
      <c r="Q1265" s="40">
        <v>14</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v>
      </c>
      <c r="E1285" s="40"/>
      <c r="F1285" s="40"/>
      <c r="G1285" s="40">
        <v>1</v>
      </c>
      <c r="H1285" s="40"/>
      <c r="I1285" s="40">
        <v>26</v>
      </c>
      <c r="J1285" s="40">
        <v>5</v>
      </c>
      <c r="K1285" s="40"/>
      <c r="L1285" s="40">
        <v>21</v>
      </c>
      <c r="M1285" s="40"/>
      <c r="N1285" s="40">
        <v>26</v>
      </c>
      <c r="O1285" s="40">
        <v>5</v>
      </c>
      <c r="P1285" s="40"/>
      <c r="Q1285" s="40">
        <v>21</v>
      </c>
      <c r="R1285" s="40"/>
      <c r="S1285" s="40">
        <v>1</v>
      </c>
      <c r="T1285" s="40"/>
      <c r="U1285" s="40"/>
      <c r="V1285" s="40">
        <v>1</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1</v>
      </c>
      <c r="E1305" s="40"/>
      <c r="F1305" s="40"/>
      <c r="G1305" s="40">
        <v>1</v>
      </c>
      <c r="H1305" s="40"/>
      <c r="I1305" s="40"/>
      <c r="J1305" s="40"/>
      <c r="K1305" s="40"/>
      <c r="L1305" s="40"/>
      <c r="M1305" s="40"/>
      <c r="N1305" s="40">
        <v>1</v>
      </c>
      <c r="O1305" s="40"/>
      <c r="P1305" s="40"/>
      <c r="Q1305" s="40">
        <v>1</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v>6</v>
      </c>
      <c r="J1468" s="32"/>
      <c r="K1468" s="32"/>
      <c r="L1468" s="32">
        <v>6</v>
      </c>
      <c r="M1468" s="32"/>
      <c r="N1468" s="32">
        <v>7</v>
      </c>
      <c r="O1468" s="32"/>
      <c r="P1468" s="32"/>
      <c r="Q1468" s="32">
        <v>7</v>
      </c>
      <c r="R1468" s="32"/>
      <c r="S1468" s="32"/>
      <c r="T1468" s="32"/>
      <c r="U1468" s="32"/>
      <c r="V1468" s="32"/>
      <c r="W1468" s="32"/>
      <c r="X1468" s="34">
        <v>130</v>
      </c>
    </row>
    <row r="1469" spans="1:24" ht="12.75">
      <c r="A1469" s="92">
        <v>600020000</v>
      </c>
      <c r="B1469" s="35" t="s">
        <v>2335</v>
      </c>
      <c r="C1469" s="98"/>
      <c r="D1469" s="32"/>
      <c r="E1469" s="32"/>
      <c r="F1469" s="32"/>
      <c r="G1469" s="32"/>
      <c r="H1469" s="32"/>
      <c r="I1469" s="32">
        <v>19</v>
      </c>
      <c r="J1469" s="32">
        <v>19</v>
      </c>
      <c r="K1469" s="32"/>
      <c r="L1469" s="32"/>
      <c r="M1469" s="32"/>
      <c r="N1469" s="32">
        <v>19</v>
      </c>
      <c r="O1469" s="32">
        <v>19</v>
      </c>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96</v>
      </c>
      <c r="E1471" s="7">
        <f>SUM(E913,E1468:E1470)</f>
        <v>8</v>
      </c>
      <c r="F1471" s="7">
        <f>SUM(F913,F1468:F1470)</f>
        <v>0</v>
      </c>
      <c r="G1471" s="7">
        <f>SUM(G913,G1468:G1470)</f>
        <v>88</v>
      </c>
      <c r="H1471" s="7">
        <f>SUM(H913,H1468:H1470)</f>
        <v>0</v>
      </c>
      <c r="I1471" s="7">
        <f>SUM(J1471:M1471)</f>
        <v>848</v>
      </c>
      <c r="J1471" s="7">
        <f>SUM(J913,J1468:J1470)</f>
        <v>137</v>
      </c>
      <c r="K1471" s="7">
        <f>SUM(K913,K1468:K1470)</f>
        <v>0</v>
      </c>
      <c r="L1471" s="7">
        <f>SUM(L913,L1468:L1470)</f>
        <v>711</v>
      </c>
      <c r="M1471" s="7">
        <f>SUM(M913,M1468:M1470)</f>
        <v>0</v>
      </c>
      <c r="N1471" s="7">
        <f>SUM(O1471:R1471)</f>
        <v>840</v>
      </c>
      <c r="O1471" s="7">
        <f>SUM(O913,O1468:O1470)</f>
        <v>145</v>
      </c>
      <c r="P1471" s="7">
        <f>SUM(P913,P1468:P1470)</f>
        <v>0</v>
      </c>
      <c r="Q1471" s="7">
        <f>SUM(Q913,Q1468:Q1470)</f>
        <v>695</v>
      </c>
      <c r="R1471" s="7">
        <f>SUM(R913,R1468:R1470)</f>
        <v>0</v>
      </c>
      <c r="S1471" s="7">
        <f>SUM(T1471:W1471)</f>
        <v>104</v>
      </c>
      <c r="T1471" s="7">
        <f>SUM(T913,T1468:T1470)</f>
        <v>0</v>
      </c>
      <c r="U1471" s="7">
        <f>SUM(U913,U1468:U1470)</f>
        <v>0</v>
      </c>
      <c r="V1471" s="7">
        <f>SUM(V913,V1468:V1470)</f>
        <v>104</v>
      </c>
      <c r="W1471" s="7">
        <f>SUM(W913,W1468:W1470)</f>
        <v>0</v>
      </c>
      <c r="X1471" s="28" t="s">
        <v>1916</v>
      </c>
    </row>
    <row r="1472" spans="1:26" s="19" customFormat="1" ht="12.75">
      <c r="A1472" s="170" t="s">
        <v>1308</v>
      </c>
      <c r="B1472" s="171"/>
      <c r="C1472" s="3"/>
      <c r="D1472" s="4">
        <f>SUM(E1472:H1472)</f>
        <v>354</v>
      </c>
      <c r="E1472" s="4">
        <f>E551+E754+E911+E1471</f>
        <v>33</v>
      </c>
      <c r="F1472" s="4">
        <f>F551+F754+F911+F1471</f>
        <v>0</v>
      </c>
      <c r="G1472" s="4">
        <f>G551+G754+G911+G1471</f>
        <v>321</v>
      </c>
      <c r="H1472" s="4">
        <f>H551+H754+H911+H1471</f>
        <v>0</v>
      </c>
      <c r="I1472" s="4">
        <f>SUM(J1472:M1472)</f>
        <v>1559</v>
      </c>
      <c r="J1472" s="4">
        <f>J551+J754+J911+J1471</f>
        <v>247</v>
      </c>
      <c r="K1472" s="4">
        <f>K551+K754+K911+K1471</f>
        <v>0</v>
      </c>
      <c r="L1472" s="4">
        <f>L551+L754+L911+L1471</f>
        <v>1312</v>
      </c>
      <c r="M1472" s="4">
        <f>M551+M754+M911+M1471</f>
        <v>0</v>
      </c>
      <c r="N1472" s="4">
        <f>SUM(O1472:R1472)</f>
        <v>1458</v>
      </c>
      <c r="O1472" s="4">
        <f>O551+O754+O911+O1471</f>
        <v>272</v>
      </c>
      <c r="P1472" s="4">
        <f>P551+P754+P911+P1471</f>
        <v>0</v>
      </c>
      <c r="Q1472" s="4">
        <f>Q551+Q754+Q911+Q1471</f>
        <v>1186</v>
      </c>
      <c r="R1472" s="4">
        <f>R551+R754+R911+R1471</f>
        <v>0</v>
      </c>
      <c r="S1472" s="4">
        <f>SUM(T1472:W1472)</f>
        <v>455</v>
      </c>
      <c r="T1472" s="4">
        <f>T551+T754+T911+T1471</f>
        <v>8</v>
      </c>
      <c r="U1472" s="4">
        <f>U551+U754+U911+U1471</f>
        <v>0</v>
      </c>
      <c r="V1472" s="4">
        <f>V551+V754+V911+V1471</f>
        <v>447</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&amp;LA584F2DF&amp;C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&amp;LA584F2DF&amp;C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&amp;LA584F2DF&amp;C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&amp;LA584F2DF&amp;C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&amp;LA584F2DF&amp;C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&amp;LA584F2DF&amp;C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354</v>
      </c>
      <c r="D187" s="26">
        <f>SUM(D188:D212)</f>
        <v>1559</v>
      </c>
      <c r="E187" s="26">
        <f>SUM(E188:E212)</f>
        <v>1458</v>
      </c>
      <c r="F187" s="26">
        <f>SUM(F188:F212)</f>
        <v>455</v>
      </c>
      <c r="G187" s="26">
        <f>SUM(G188:G212)</f>
        <v>1427.88233333333</v>
      </c>
      <c r="H187" s="26">
        <f>SUM(H188:H212)</f>
        <v>4466.11183333336</v>
      </c>
      <c r="I187" s="26">
        <f>SUM(I188:I212)</f>
        <v>4002.72383333337</v>
      </c>
      <c r="J187" s="26">
        <f>SUM(J188:J212)</f>
        <v>1891.27033333333</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c r="A209" s="6" t="s">
        <v>1461</v>
      </c>
      <c r="B209" s="13">
        <v>2016</v>
      </c>
      <c r="C209" s="5">
        <v>354</v>
      </c>
      <c r="D209" s="5">
        <v>1559</v>
      </c>
      <c r="E209" s="5">
        <v>1458</v>
      </c>
      <c r="F209" s="5">
        <v>455</v>
      </c>
      <c r="G209" s="5">
        <v>1427.88233333333</v>
      </c>
      <c r="H209" s="5">
        <v>4466.11183333336</v>
      </c>
      <c r="I209" s="5">
        <v>4002.72383333337</v>
      </c>
      <c r="J209" s="5">
        <v>1891.27033333333</v>
      </c>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354</v>
      </c>
      <c r="D696" s="27">
        <f>D6+D31+D36+D66+D84+D131+D187+D213+D227+D256+D274+D303+D327+D360+D390+D401+D426+D460+D492+D511+D532+D550+D588+D609+D631+D655+D671</f>
        <v>1559</v>
      </c>
      <c r="E696" s="27">
        <f>E6+E31+E36+E66+E84+E131+E187+E213+E227+E256+E274+E303+E327+E360+E390+E401+E426+E460+E492+E511+E532+E550+E588+E609+E631+E655+E671</f>
        <v>1458</v>
      </c>
      <c r="F696" s="27">
        <f>F6+F31+F36+F66+F84+F131+F187+F213+F227+F256+F274+F303+F327+F360+F390+F401+F426+F460+F492+F511+F532+F550+F588+F609+F631+F655+F671</f>
        <v>455</v>
      </c>
      <c r="G696" s="27">
        <f>G6+G31+G36+G66+G84+G131+G187+G213+G227+G256+G274+G303+G327+G360+G390+G401+G426+G460+G492+G511+G532+G550+G588+G609+G631+G655+G671</f>
        <v>1427.88233333333</v>
      </c>
      <c r="H696" s="27">
        <f>H6+H31+H36+H66+H84+H131+H187+H213+H227+H256+H274+H303+H327+H360+H390+H401+H426+H460+H492+H511+H532+H550+H588+H609+H631+H655+H671</f>
        <v>4466.11183333336</v>
      </c>
      <c r="I696" s="27">
        <f>I6+I31+I36+I66+I84+I131+I187+I213+I227+I256+I274+I303+I327+I360+I390+I401+I426+I460+I492+I511+I532+I550+I588+I609+I631+I655+I671</f>
        <v>4002.72383333337</v>
      </c>
      <c r="J696" s="27">
        <f>J6+J31+J36+J66+J84+J131+J187+J213+J227+J256+J274+J303+J327+J360+J390+J401+J426+J460+J492+J511+J532+J550+J588+J609+J631+J655+J671</f>
        <v>1891.27033333333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354</v>
      </c>
      <c r="D802" s="25">
        <f>D696+D724+D753+D763+D792+D801</f>
        <v>1559</v>
      </c>
      <c r="E802" s="25">
        <f>E696+E724+E753+E763+E792+E801</f>
        <v>1458</v>
      </c>
      <c r="F802" s="25">
        <f>F696+F724+F753+F763+F792+F801</f>
        <v>455</v>
      </c>
      <c r="G802" s="25">
        <f>G696+G724+G753+G763+G792+G801</f>
        <v>1427.88233333333</v>
      </c>
      <c r="H802" s="25">
        <f>H696+H724+H753+H763+H792+H801</f>
        <v>4466.11183333336</v>
      </c>
      <c r="I802" s="25">
        <f>I696+I724+I753+I763+I792+I801</f>
        <v>4002.72383333337</v>
      </c>
      <c r="J802" s="25">
        <f>J696+J724+J753+J763+J792+J801</f>
        <v>1891.27033333333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&amp;LA584F2DF&amp;C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2024-01-18T07:31:27Z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A584F2DF</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